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hess\"/>
    </mc:Choice>
  </mc:AlternateContent>
  <xr:revisionPtr revIDLastSave="0" documentId="8_{470D7DF1-D602-444E-99D6-AB1AED65D1BB}" xr6:coauthVersionLast="37" xr6:coauthVersionMax="37" xr10:uidLastSave="{00000000-0000-0000-0000-000000000000}"/>
  <bookViews>
    <workbookView xWindow="0" yWindow="0" windowWidth="16380" windowHeight="8196" tabRatio="500" xr2:uid="{00000000-000D-0000-FFFF-FFFF00000000}"/>
  </bookViews>
  <sheets>
    <sheet name="Sheet1" sheetId="1" r:id="rId1"/>
  </sheet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34" i="1" l="1"/>
  <c r="T34" i="1"/>
  <c r="S34" i="1"/>
  <c r="R34" i="1"/>
  <c r="Q34" i="1"/>
  <c r="N34" i="1"/>
  <c r="M34" i="1"/>
  <c r="K34" i="1"/>
  <c r="J34" i="1"/>
  <c r="I34" i="1"/>
  <c r="U33" i="1"/>
  <c r="T33" i="1"/>
  <c r="S33" i="1"/>
  <c r="R33" i="1"/>
  <c r="Q33" i="1"/>
  <c r="N33" i="1"/>
  <c r="M33" i="1"/>
  <c r="K33" i="1"/>
  <c r="J33" i="1"/>
  <c r="L33" i="1" s="1"/>
  <c r="I33" i="1"/>
  <c r="U32" i="1"/>
  <c r="T32" i="1"/>
  <c r="S32" i="1"/>
  <c r="R32" i="1"/>
  <c r="Q32" i="1"/>
  <c r="N32" i="1"/>
  <c r="M32" i="1"/>
  <c r="K32" i="1"/>
  <c r="J32" i="1"/>
  <c r="I32" i="1"/>
  <c r="U31" i="1"/>
  <c r="T31" i="1"/>
  <c r="S31" i="1"/>
  <c r="R31" i="1"/>
  <c r="Q31" i="1"/>
  <c r="N31" i="1"/>
  <c r="M31" i="1"/>
  <c r="K31" i="1"/>
  <c r="J31" i="1"/>
  <c r="I31" i="1"/>
  <c r="U30" i="1"/>
  <c r="T30" i="1"/>
  <c r="S30" i="1"/>
  <c r="R30" i="1"/>
  <c r="Q30" i="1"/>
  <c r="N30" i="1"/>
  <c r="M30" i="1"/>
  <c r="K30" i="1"/>
  <c r="J30" i="1"/>
  <c r="I30" i="1"/>
  <c r="U29" i="1"/>
  <c r="T29" i="1"/>
  <c r="S29" i="1"/>
  <c r="R29" i="1"/>
  <c r="Q29" i="1"/>
  <c r="N29" i="1"/>
  <c r="M29" i="1"/>
  <c r="K29" i="1"/>
  <c r="L29" i="1" s="1"/>
  <c r="J29" i="1"/>
  <c r="I29" i="1"/>
  <c r="U28" i="1"/>
  <c r="T28" i="1"/>
  <c r="S28" i="1"/>
  <c r="R28" i="1"/>
  <c r="Q28" i="1"/>
  <c r="N28" i="1"/>
  <c r="M28" i="1"/>
  <c r="K28" i="1"/>
  <c r="J28" i="1"/>
  <c r="I28" i="1"/>
  <c r="U27" i="1"/>
  <c r="T27" i="1"/>
  <c r="S27" i="1"/>
  <c r="R27" i="1"/>
  <c r="Q27" i="1"/>
  <c r="N27" i="1"/>
  <c r="M27" i="1"/>
  <c r="K27" i="1"/>
  <c r="L27" i="1" s="1"/>
  <c r="J27" i="1"/>
  <c r="I27" i="1"/>
  <c r="U26" i="1"/>
  <c r="T26" i="1"/>
  <c r="S26" i="1"/>
  <c r="R26" i="1"/>
  <c r="Q26" i="1"/>
  <c r="N26" i="1"/>
  <c r="M26" i="1"/>
  <c r="K26" i="1"/>
  <c r="J26" i="1"/>
  <c r="I26" i="1"/>
  <c r="U25" i="1"/>
  <c r="T25" i="1"/>
  <c r="S25" i="1"/>
  <c r="R25" i="1"/>
  <c r="Q25" i="1"/>
  <c r="N25" i="1"/>
  <c r="M25" i="1"/>
  <c r="K25" i="1"/>
  <c r="J25" i="1"/>
  <c r="I25" i="1"/>
  <c r="U24" i="1"/>
  <c r="T24" i="1"/>
  <c r="S24" i="1"/>
  <c r="R24" i="1"/>
  <c r="Q24" i="1"/>
  <c r="N24" i="1"/>
  <c r="M24" i="1"/>
  <c r="K24" i="1"/>
  <c r="J24" i="1"/>
  <c r="I24" i="1"/>
  <c r="U23" i="1"/>
  <c r="T23" i="1"/>
  <c r="S23" i="1"/>
  <c r="R23" i="1"/>
  <c r="Q23" i="1"/>
  <c r="N23" i="1"/>
  <c r="M23" i="1"/>
  <c r="K23" i="1"/>
  <c r="L23" i="1" s="1"/>
  <c r="J23" i="1"/>
  <c r="I23" i="1"/>
  <c r="U22" i="1"/>
  <c r="T22" i="1"/>
  <c r="S22" i="1"/>
  <c r="R22" i="1"/>
  <c r="Q22" i="1"/>
  <c r="N22" i="1"/>
  <c r="M22" i="1"/>
  <c r="K22" i="1"/>
  <c r="J22" i="1"/>
  <c r="I22" i="1"/>
  <c r="U21" i="1"/>
  <c r="T21" i="1"/>
  <c r="S21" i="1"/>
  <c r="R21" i="1"/>
  <c r="Q21" i="1"/>
  <c r="N21" i="1"/>
  <c r="M21" i="1"/>
  <c r="K21" i="1"/>
  <c r="L21" i="1" s="1"/>
  <c r="J21" i="1"/>
  <c r="I21" i="1"/>
  <c r="U20" i="1"/>
  <c r="T20" i="1"/>
  <c r="S20" i="1"/>
  <c r="R20" i="1"/>
  <c r="Q20" i="1"/>
  <c r="N20" i="1"/>
  <c r="M20" i="1"/>
  <c r="K20" i="1"/>
  <c r="J20" i="1"/>
  <c r="I20" i="1"/>
  <c r="U19" i="1"/>
  <c r="T19" i="1"/>
  <c r="S19" i="1"/>
  <c r="R19" i="1"/>
  <c r="Q19" i="1"/>
  <c r="N19" i="1"/>
  <c r="M19" i="1"/>
  <c r="K19" i="1"/>
  <c r="L19" i="1" s="1"/>
  <c r="J19" i="1"/>
  <c r="I19" i="1"/>
  <c r="U18" i="1"/>
  <c r="T18" i="1"/>
  <c r="S18" i="1"/>
  <c r="R18" i="1"/>
  <c r="Q18" i="1"/>
  <c r="N18" i="1"/>
  <c r="M18" i="1"/>
  <c r="K18" i="1"/>
  <c r="J18" i="1"/>
  <c r="I18" i="1"/>
  <c r="U17" i="1"/>
  <c r="T17" i="1"/>
  <c r="S17" i="1"/>
  <c r="R17" i="1"/>
  <c r="Q17" i="1"/>
  <c r="N17" i="1"/>
  <c r="M17" i="1"/>
  <c r="K17" i="1"/>
  <c r="L17" i="1" s="1"/>
  <c r="J17" i="1"/>
  <c r="I17" i="1"/>
  <c r="U16" i="1"/>
  <c r="T16" i="1"/>
  <c r="S16" i="1"/>
  <c r="R16" i="1"/>
  <c r="Q16" i="1"/>
  <c r="N16" i="1"/>
  <c r="M16" i="1"/>
  <c r="K16" i="1"/>
  <c r="J16" i="1"/>
  <c r="I16" i="1"/>
  <c r="U15" i="1"/>
  <c r="T15" i="1"/>
  <c r="S15" i="1"/>
  <c r="R15" i="1"/>
  <c r="Q15" i="1"/>
  <c r="N15" i="1"/>
  <c r="M15" i="1"/>
  <c r="K15" i="1"/>
  <c r="L15" i="1" s="1"/>
  <c r="J15" i="1"/>
  <c r="I15" i="1"/>
  <c r="U14" i="1"/>
  <c r="T14" i="1"/>
  <c r="S14" i="1"/>
  <c r="R14" i="1"/>
  <c r="Q14" i="1"/>
  <c r="N14" i="1"/>
  <c r="M14" i="1"/>
  <c r="K14" i="1"/>
  <c r="J14" i="1"/>
  <c r="I14" i="1"/>
  <c r="U13" i="1"/>
  <c r="T13" i="1"/>
  <c r="S13" i="1"/>
  <c r="R13" i="1"/>
  <c r="Q13" i="1"/>
  <c r="N13" i="1"/>
  <c r="M13" i="1"/>
  <c r="K13" i="1"/>
  <c r="L13" i="1" s="1"/>
  <c r="J13" i="1"/>
  <c r="I13" i="1"/>
  <c r="U12" i="1"/>
  <c r="T12" i="1"/>
  <c r="S12" i="1"/>
  <c r="R12" i="1"/>
  <c r="Q12" i="1"/>
  <c r="N12" i="1"/>
  <c r="M12" i="1"/>
  <c r="K12" i="1"/>
  <c r="J12" i="1"/>
  <c r="I12" i="1"/>
  <c r="U11" i="1"/>
  <c r="T11" i="1"/>
  <c r="S11" i="1"/>
  <c r="R11" i="1"/>
  <c r="Q11" i="1"/>
  <c r="N11" i="1"/>
  <c r="M11" i="1"/>
  <c r="K11" i="1"/>
  <c r="L11" i="1" s="1"/>
  <c r="J11" i="1"/>
  <c r="I11" i="1"/>
  <c r="U10" i="1"/>
  <c r="T10" i="1"/>
  <c r="S10" i="1"/>
  <c r="R10" i="1"/>
  <c r="Q10" i="1"/>
  <c r="N10" i="1"/>
  <c r="M10" i="1"/>
  <c r="K10" i="1"/>
  <c r="J10" i="1"/>
  <c r="I10" i="1"/>
  <c r="U9" i="1"/>
  <c r="T9" i="1"/>
  <c r="S9" i="1"/>
  <c r="R9" i="1"/>
  <c r="Q9" i="1"/>
  <c r="N9" i="1"/>
  <c r="M9" i="1"/>
  <c r="K9" i="1"/>
  <c r="L9" i="1" s="1"/>
  <c r="J9" i="1"/>
  <c r="I9" i="1"/>
  <c r="U8" i="1"/>
  <c r="T8" i="1"/>
  <c r="S8" i="1"/>
  <c r="R8" i="1"/>
  <c r="Q8" i="1"/>
  <c r="N8" i="1"/>
  <c r="M8" i="1"/>
  <c r="K8" i="1"/>
  <c r="J8" i="1"/>
  <c r="I8" i="1"/>
  <c r="U7" i="1"/>
  <c r="T7" i="1"/>
  <c r="S7" i="1"/>
  <c r="R7" i="1"/>
  <c r="Q7" i="1"/>
  <c r="N7" i="1"/>
  <c r="M7" i="1"/>
  <c r="K7" i="1"/>
  <c r="L7" i="1" s="1"/>
  <c r="J7" i="1"/>
  <c r="I7" i="1"/>
  <c r="U6" i="1"/>
  <c r="T6" i="1"/>
  <c r="S6" i="1"/>
  <c r="R6" i="1"/>
  <c r="Q6" i="1"/>
  <c r="N6" i="1"/>
  <c r="M6" i="1"/>
  <c r="K6" i="1"/>
  <c r="J6" i="1"/>
  <c r="I6" i="1"/>
  <c r="U5" i="1"/>
  <c r="T5" i="1"/>
  <c r="S5" i="1"/>
  <c r="R5" i="1"/>
  <c r="Q5" i="1"/>
  <c r="N5" i="1"/>
  <c r="M5" i="1"/>
  <c r="K5" i="1"/>
  <c r="L5" i="1" s="1"/>
  <c r="J5" i="1"/>
  <c r="I5" i="1"/>
  <c r="U4" i="1"/>
  <c r="T4" i="1"/>
  <c r="S4" i="1"/>
  <c r="R4" i="1"/>
  <c r="Q4" i="1"/>
  <c r="N4" i="1"/>
  <c r="M4" i="1"/>
  <c r="K4" i="1"/>
  <c r="J4" i="1"/>
  <c r="I4" i="1"/>
  <c r="U3" i="1"/>
  <c r="T3" i="1"/>
  <c r="S3" i="1"/>
  <c r="R3" i="1"/>
  <c r="V3" i="1" s="1"/>
  <c r="Q3" i="1"/>
  <c r="N3" i="1"/>
  <c r="M3" i="1"/>
  <c r="L3" i="1"/>
  <c r="K3" i="1"/>
  <c r="J3" i="1"/>
  <c r="I3" i="1"/>
  <c r="L28" i="1" l="1"/>
  <c r="V29" i="1"/>
  <c r="L31" i="1"/>
  <c r="L32" i="1"/>
  <c r="V33" i="1"/>
  <c r="V24" i="1"/>
  <c r="L25" i="1"/>
  <c r="L4" i="1"/>
  <c r="O4" i="1" s="1"/>
  <c r="L6" i="1"/>
  <c r="L8" i="1"/>
  <c r="L10" i="1"/>
  <c r="L12" i="1"/>
  <c r="L14" i="1"/>
  <c r="L16" i="1"/>
  <c r="L18" i="1"/>
  <c r="L20" i="1"/>
  <c r="L22" i="1"/>
  <c r="L24" i="1"/>
  <c r="X24" i="1" s="1"/>
  <c r="AB24" i="1" s="1"/>
  <c r="V25" i="1"/>
  <c r="X25" i="1" s="1"/>
  <c r="AB25" i="1" s="1"/>
  <c r="V28" i="1"/>
  <c r="X28" i="1" s="1"/>
  <c r="AB28" i="1" s="1"/>
  <c r="X33" i="1"/>
  <c r="AB33" i="1" s="1"/>
  <c r="V22" i="1"/>
  <c r="X22" i="1" s="1"/>
  <c r="AB22" i="1" s="1"/>
  <c r="L26" i="1"/>
  <c r="O26" i="1" s="1"/>
  <c r="AA26" i="1" s="1"/>
  <c r="V27" i="1"/>
  <c r="X27" i="1" s="1"/>
  <c r="AB27" i="1" s="1"/>
  <c r="V30" i="1"/>
  <c r="L34" i="1"/>
  <c r="O34" i="1" s="1"/>
  <c r="V32" i="1"/>
  <c r="O28" i="1"/>
  <c r="AA28" i="1" s="1"/>
  <c r="X29" i="1"/>
  <c r="AB29" i="1" s="1"/>
  <c r="V21" i="1"/>
  <c r="O22" i="1" s="1"/>
  <c r="AA22" i="1" s="1"/>
  <c r="V23" i="1"/>
  <c r="X23" i="1" s="1"/>
  <c r="AB23" i="1" s="1"/>
  <c r="V26" i="1"/>
  <c r="O27" i="1" s="1"/>
  <c r="AA27" i="1" s="1"/>
  <c r="L30" i="1"/>
  <c r="V31" i="1"/>
  <c r="X31" i="1" s="1"/>
  <c r="AB31" i="1" s="1"/>
  <c r="V34" i="1"/>
  <c r="X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O32" i="1"/>
  <c r="AA32" i="1" s="1"/>
  <c r="V17" i="1"/>
  <c r="V18" i="1"/>
  <c r="V19" i="1"/>
  <c r="V20" i="1"/>
  <c r="X20" i="1" s="1"/>
  <c r="AB20" i="1" s="1"/>
  <c r="O30" i="1"/>
  <c r="AA30" i="1" s="1"/>
  <c r="O29" i="1"/>
  <c r="AA29" i="1" s="1"/>
  <c r="O31" i="1"/>
  <c r="AA31" i="1" s="1"/>
  <c r="O25" i="1"/>
  <c r="AA25" i="1" s="1"/>
  <c r="X32" i="1" l="1"/>
  <c r="AB32" i="1" s="1"/>
  <c r="X21" i="1"/>
  <c r="AB21" i="1" s="1"/>
  <c r="X26" i="1"/>
  <c r="AB26" i="1" s="1"/>
  <c r="O33" i="1"/>
  <c r="AA33" i="1" s="1"/>
  <c r="O23" i="1"/>
  <c r="AA23" i="1" s="1"/>
  <c r="O24" i="1"/>
  <c r="AA24" i="1" s="1"/>
  <c r="X30" i="1"/>
  <c r="AB30" i="1" s="1"/>
  <c r="X19" i="1"/>
  <c r="AB19" i="1" s="1"/>
  <c r="O20" i="1"/>
  <c r="AA20" i="1" s="1"/>
  <c r="X16" i="1"/>
  <c r="AB16" i="1" s="1"/>
  <c r="O17" i="1"/>
  <c r="AA17" i="1" s="1"/>
  <c r="X12" i="1"/>
  <c r="AB12" i="1" s="1"/>
  <c r="O13" i="1"/>
  <c r="AA13" i="1" s="1"/>
  <c r="X8" i="1"/>
  <c r="AB8" i="1" s="1"/>
  <c r="O9" i="1"/>
  <c r="AA9" i="1" s="1"/>
  <c r="X4" i="1"/>
  <c r="AB4" i="1" s="1"/>
  <c r="O5" i="1"/>
  <c r="AA5" i="1" s="1"/>
  <c r="X18" i="1"/>
  <c r="AB18" i="1" s="1"/>
  <c r="O19" i="1"/>
  <c r="AA19" i="1" s="1"/>
  <c r="X15" i="1"/>
  <c r="AB15" i="1" s="1"/>
  <c r="O16" i="1"/>
  <c r="AA16" i="1" s="1"/>
  <c r="X11" i="1"/>
  <c r="AB11" i="1" s="1"/>
  <c r="O12" i="1"/>
  <c r="AA12" i="1" s="1"/>
  <c r="X7" i="1"/>
  <c r="AB7" i="1" s="1"/>
  <c r="O8" i="1"/>
  <c r="AA8" i="1" s="1"/>
  <c r="O21" i="1"/>
  <c r="AA21" i="1" s="1"/>
  <c r="X17" i="1"/>
  <c r="AB17" i="1" s="1"/>
  <c r="O18" i="1"/>
  <c r="AA18" i="1" s="1"/>
  <c r="X14" i="1"/>
  <c r="AB14" i="1" s="1"/>
  <c r="O15" i="1"/>
  <c r="AA15" i="1" s="1"/>
  <c r="X10" i="1"/>
  <c r="AB10" i="1" s="1"/>
  <c r="O11" i="1"/>
  <c r="AA11" i="1" s="1"/>
  <c r="X6" i="1"/>
  <c r="AB6" i="1" s="1"/>
  <c r="O7" i="1"/>
  <c r="AA7" i="1" s="1"/>
  <c r="AA4" i="1"/>
  <c r="X13" i="1"/>
  <c r="AB13" i="1" s="1"/>
  <c r="O14" i="1"/>
  <c r="AA14" i="1" s="1"/>
  <c r="X9" i="1"/>
  <c r="AB9" i="1" s="1"/>
  <c r="O10" i="1"/>
  <c r="AA10" i="1" s="1"/>
  <c r="X5" i="1"/>
  <c r="AB5" i="1" s="1"/>
  <c r="O6" i="1"/>
  <c r="AA6" i="1" s="1"/>
  <c r="X1" i="1" l="1"/>
  <c r="O1" i="1"/>
  <c r="X2" i="1"/>
  <c r="AA1" i="1"/>
  <c r="O2" i="1"/>
  <c r="AB1" i="1"/>
</calcChain>
</file>

<file path=xl/sharedStrings.xml><?xml version="1.0" encoding="utf-8"?>
<sst xmlns="http://schemas.openxmlformats.org/spreadsheetml/2006/main" count="133" uniqueCount="129">
  <si>
    <t>White Hol</t>
  </si>
  <si>
    <t>Black Hol</t>
  </si>
  <si>
    <t>Adj White</t>
  </si>
  <si>
    <t>Adj Black</t>
  </si>
  <si>
    <t>e4</t>
  </si>
  <si>
    <t>c5</t>
  </si>
  <si>
    <t>Nf3</t>
  </si>
  <si>
    <t>d4</t>
  </si>
  <si>
    <t>Nf6</t>
  </si>
  <si>
    <t>Nc3</t>
  </si>
  <si>
    <t>h6</t>
  </si>
  <si>
    <t>g5</t>
  </si>
  <si>
    <t>h3</t>
  </si>
  <si>
    <t>e6</t>
  </si>
  <si>
    <t>Bd3</t>
  </si>
  <si>
    <t>O-O</t>
  </si>
  <si>
    <t>f5</t>
  </si>
  <si>
    <t>exf5</t>
  </si>
  <si>
    <t>Rxf5</t>
  </si>
  <si>
    <t>Rxf6</t>
  </si>
  <si>
    <t>Ne5</t>
  </si>
  <si>
    <t>Nf4</t>
  </si>
  <si>
    <t>Ng3</t>
  </si>
  <si>
    <t>Nh5</t>
  </si>
  <si>
    <t>Qe5</t>
  </si>
  <si>
    <t xml:space="preserve">* </t>
  </si>
  <si>
    <t>0</t>
  </si>
  <si>
    <t>0.7</t>
  </si>
  <si>
    <t>2017.10.20,18:00</t>
  </si>
  <si>
    <t>2017.10.21,08:39</t>
  </si>
  <si>
    <t>2017.10.21,11:06</t>
  </si>
  <si>
    <t>2017.10.28,10:47</t>
  </si>
  <si>
    <t>Bf4</t>
  </si>
  <si>
    <t>2017.10.28,11:06</t>
  </si>
  <si>
    <t>2017.12.11,15:43</t>
  </si>
  <si>
    <t>e3</t>
  </si>
  <si>
    <t>2017.12.12,08:35</t>
  </si>
  <si>
    <t>Be7</t>
  </si>
  <si>
    <t>2017.12.22,11:11</t>
  </si>
  <si>
    <t>2018.01.16,12:41</t>
  </si>
  <si>
    <t>c6</t>
  </si>
  <si>
    <t>2018.01.18,10:53</t>
  </si>
  <si>
    <t>2018.01.23,17:02</t>
  </si>
  <si>
    <t>2018.01.31,21:09</t>
  </si>
  <si>
    <t>2018.02.06,20:25</t>
  </si>
  <si>
    <t>d5</t>
  </si>
  <si>
    <t>2018.02.14,15:43</t>
  </si>
  <si>
    <t>2018.02.16,09:04</t>
  </si>
  <si>
    <t>Ne4</t>
  </si>
  <si>
    <t>2018.02.16,19:00</t>
  </si>
  <si>
    <t>Ne2</t>
  </si>
  <si>
    <t>2018.02.17,15:51</t>
  </si>
  <si>
    <t>Nd7</t>
  </si>
  <si>
    <t>2018.02.17,16:14</t>
  </si>
  <si>
    <t>c4</t>
  </si>
  <si>
    <t>2018.02.19,06:52</t>
  </si>
  <si>
    <t>b6</t>
  </si>
  <si>
    <t>2018.02.19,15:15</t>
  </si>
  <si>
    <t>cxd5</t>
  </si>
  <si>
    <t>2018.03.01,11:54</t>
  </si>
  <si>
    <t>exd5</t>
  </si>
  <si>
    <t>2018.03.06,00:08</t>
  </si>
  <si>
    <t>Rc1</t>
  </si>
  <si>
    <t>2018.03.08,14:16</t>
  </si>
  <si>
    <t>Bb7</t>
  </si>
  <si>
    <t>2018.03.21,15:36</t>
  </si>
  <si>
    <t>Bh2</t>
  </si>
  <si>
    <t>2018.04.07,08:25</t>
  </si>
  <si>
    <t>Qe8</t>
  </si>
  <si>
    <t>2018.04.20,18:47</t>
  </si>
  <si>
    <t>2018.05.07,09:04</t>
  </si>
  <si>
    <t>Nxe5</t>
  </si>
  <si>
    <t>2018.05.24,11:23</t>
  </si>
  <si>
    <t>Bxe5</t>
  </si>
  <si>
    <t>2018.05.25,15:20</t>
  </si>
  <si>
    <t>Bf6</t>
  </si>
  <si>
    <t>2018.05.28,14:42</t>
  </si>
  <si>
    <t>Bxf6</t>
  </si>
  <si>
    <t>2018.06.12,07:44</t>
  </si>
  <si>
    <t>2018.07.02,19:10</t>
  </si>
  <si>
    <t>h4</t>
  </si>
  <si>
    <t>2018.07.02,21:07</t>
  </si>
  <si>
    <t>2018.07.02,23:27</t>
  </si>
  <si>
    <t>2018.07.10,11:58</t>
  </si>
  <si>
    <t>2018.07.10,22:36</t>
  </si>
  <si>
    <t>2018.07.11,06:31</t>
  </si>
  <si>
    <t>Rd6</t>
  </si>
  <si>
    <t>2018.07.12,09:02</t>
  </si>
  <si>
    <t>hxg5</t>
  </si>
  <si>
    <t>2018.07.12,11:14</t>
  </si>
  <si>
    <t>2018.07.12,12:07</t>
  </si>
  <si>
    <t>Bxe4</t>
  </si>
  <si>
    <t>2018.07.12,14:15</t>
  </si>
  <si>
    <t>dxe4</t>
  </si>
  <si>
    <t>2018.07.27,21:40</t>
  </si>
  <si>
    <t>2018.07.27,22:37</t>
  </si>
  <si>
    <t>Rf6</t>
  </si>
  <si>
    <t>2018.08.05,00:41</t>
  </si>
  <si>
    <t>f4</t>
  </si>
  <si>
    <t>2018.08.05,10:21</t>
  </si>
  <si>
    <t>exf3</t>
  </si>
  <si>
    <t>2018.08.14,19:13</t>
  </si>
  <si>
    <t>Qxf3</t>
  </si>
  <si>
    <t>2018.08.15,09:28</t>
  </si>
  <si>
    <t>2018.08.27,10:04</t>
  </si>
  <si>
    <t>2018.08.27,18:45</t>
  </si>
  <si>
    <t>2018.08.30,09:14</t>
  </si>
  <si>
    <t>Nxf5</t>
  </si>
  <si>
    <t>2018.09.02,20:11</t>
  </si>
  <si>
    <t>Raf8</t>
  </si>
  <si>
    <t>2018.09.03,09:39</t>
  </si>
  <si>
    <t>2018.09.03,15:51</t>
  </si>
  <si>
    <t>Bc8</t>
  </si>
  <si>
    <t>2018.09.03,19:18</t>
  </si>
  <si>
    <t>Qc3</t>
  </si>
  <si>
    <t>2018.09.07,14:46</t>
  </si>
  <si>
    <t>Qxc3</t>
  </si>
  <si>
    <t>2018.09.08,07:53</t>
  </si>
  <si>
    <t>Rxc3</t>
  </si>
  <si>
    <t>2018.09.09,12:38</t>
  </si>
  <si>
    <t>Bxf5</t>
  </si>
  <si>
    <t>2018.09.09,23:15</t>
  </si>
  <si>
    <t>Rcf3</t>
  </si>
  <si>
    <t>2018.09.10,12:53</t>
  </si>
  <si>
    <t>Re8</t>
  </si>
  <si>
    <t>2018.09.11,18:23</t>
  </si>
  <si>
    <t>2018.09.13,11:35</t>
  </si>
  <si>
    <t>2018.10.03,09:03</t>
  </si>
  <si>
    <t>2018.10.03,18:09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</si>
</sst>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yyyy\.mm\.dd\,hh:mm"/>
    <numFmt numFmtId="166" formatCode="0.0"/>
  </numFmts>
  <fonts count="5" x14ac:knownFonts="1">
    <font>
      <sz val="10"/>
      <name val="Arial"/>
      <family val="2"/>
    </font>
    <font>
      <sz val="10"/>
      <name val="Lucida Sans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sz val="8"/>
      <color rgb="FF1D3C5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CC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E6EDF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 applyBorder="0" applyProtection="0">
      <alignment horizontal="center" textRotation="90"/>
    </xf>
  </cellStyleXfs>
  <cellXfs count="17">
    <xf numFmtId="0" fontId="0" fillId="0" borderId="0" xfId="0"/>
    <xf numFmtId="0" fontId="2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0" fillId="3" borderId="0" xfId="0" applyNumberFormat="1" applyFill="1"/>
    <xf numFmtId="0" fontId="2" fillId="0" borderId="0" xfId="0" applyFont="1" applyAlignment="1">
      <alignment wrapText="1"/>
    </xf>
    <xf numFmtId="0" fontId="2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5" borderId="0" xfId="1" applyFill="1" applyAlignment="1">
      <alignment horizontal="left" vertical="center" wrapText="1"/>
    </xf>
    <xf numFmtId="0" fontId="0" fillId="0" borderId="0" xfId="0" applyFill="1" applyAlignment="1"/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746210617621545E-2"/>
          <c:y val="2.2275572510715734E-2"/>
          <c:w val="0.77414022184977727"/>
          <c:h val="0.95122110040451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Sheet1!$AA$2</c:f>
              <c:strCache>
                <c:ptCount val="1"/>
                <c:pt idx="0">
                  <c:v>Adj White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movingAvg"/>
            <c:period val="10"/>
            <c:dispRSqr val="0"/>
            <c:dispEq val="0"/>
          </c:trendline>
          <c:val>
            <c:numRef>
              <c:f>Sheet1!$AA$3:$AA$60</c:f>
              <c:numCache>
                <c:formatCode>0.00</c:formatCode>
                <c:ptCount val="58"/>
                <c:pt idx="0" formatCode="General">
                  <c:v>0</c:v>
                </c:pt>
                <c:pt idx="1">
                  <c:v>0.10208333333139308</c:v>
                </c:pt>
                <c:pt idx="2">
                  <c:v>1.3194444443797693E-2</c:v>
                </c:pt>
                <c:pt idx="3">
                  <c:v>0.70277777777664596</c:v>
                </c:pt>
                <c:pt idx="4">
                  <c:v>25.0625</c:v>
                </c:pt>
                <c:pt idx="5">
                  <c:v>5.2562499999985448</c:v>
                </c:pt>
                <c:pt idx="6">
                  <c:v>5.9694444444467081</c:v>
                </c:pt>
                <c:pt idx="7">
                  <c:v>1.7229166666656965</c:v>
                </c:pt>
                <c:pt idx="8">
                  <c:v>0.86875000000145519</c:v>
                </c:pt>
                <c:pt idx="9">
                  <c:v>1.609722222223354</c:v>
                </c:pt>
                <c:pt idx="10">
                  <c:v>9.8604166666700621</c:v>
                </c:pt>
                <c:pt idx="11">
                  <c:v>2.5888888888875954</c:v>
                </c:pt>
                <c:pt idx="12">
                  <c:v>16.700694444443798</c:v>
                </c:pt>
                <c:pt idx="13">
                  <c:v>16.595138888893416</c:v>
                </c:pt>
                <c:pt idx="14">
                  <c:v>1.1645833333313931</c:v>
                </c:pt>
                <c:pt idx="15">
                  <c:v>14.709722222221899</c:v>
                </c:pt>
                <c:pt idx="16">
                  <c:v>8.1250000002910383E-2</c:v>
                </c:pt>
                <c:pt idx="17">
                  <c:v>7.5215277777824667</c:v>
                </c:pt>
                <c:pt idx="18">
                  <c:v>0.32986111110949423</c:v>
                </c:pt>
                <c:pt idx="19">
                  <c:v>9.1666666667151731E-2</c:v>
                </c:pt>
                <c:pt idx="20">
                  <c:v>8.8888888887595385E-2</c:v>
                </c:pt>
                <c:pt idx="21">
                  <c:v>3.9583333331393078E-2</c:v>
                </c:pt>
                <c:pt idx="22">
                  <c:v>0.40277777778101154</c:v>
                </c:pt>
                <c:pt idx="23">
                  <c:v>0.59375</c:v>
                </c:pt>
                <c:pt idx="24">
                  <c:v>0.36180555555620231</c:v>
                </c:pt>
                <c:pt idx="25">
                  <c:v>3.4562499999956344</c:v>
                </c:pt>
                <c:pt idx="26">
                  <c:v>0.25833333333139308</c:v>
                </c:pt>
                <c:pt idx="27">
                  <c:v>3.8111111111065838</c:v>
                </c:pt>
                <c:pt idx="28">
                  <c:v>1.1979166666642413</c:v>
                </c:pt>
                <c:pt idx="29">
                  <c:v>0.56805555555911269</c:v>
                </c:pt>
                <c:pt idx="30">
                  <c:v>1.7166666666671517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E-4C11-88B4-E8BE0E0AF5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319364"/>
        <c:axId val="3522929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Sheet1!$AB$2</c15:sqref>
                        </c15:formulaRef>
                      </c:ext>
                    </c:extLst>
                    <c:strCache>
                      <c:ptCount val="1"/>
                      <c:pt idx="0">
                        <c:v>Adj Black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trendline>
                  <c:spPr>
                    <a:ln w="19050" cap="rnd">
                      <a:solidFill>
                        <a:schemeClr val="accent2"/>
                      </a:solidFill>
                      <a:prstDash val="sysDash"/>
                    </a:ln>
                    <a:effectLst/>
                  </c:spPr>
                  <c:trendlineType val="movingAvg"/>
                  <c:period val="10"/>
                  <c:dispRSqr val="0"/>
                  <c:dispEq val="0"/>
                </c:trendline>
                <c:val>
                  <c:numRef>
                    <c:extLst>
                      <c:ext uri="{02D57815-91ED-43cb-92C2-25804820EDAC}">
                        <c15:formulaRef>
                          <c15:sqref>Sheet1!$AB$3:$AB$60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0</c:v>
                      </c:pt>
                      <c:pt idx="1">
                        <c:v>6.9868055555562023</c:v>
                      </c:pt>
                      <c:pt idx="2">
                        <c:v>44.192361111112405</c:v>
                      </c:pt>
                      <c:pt idx="3">
                        <c:v>10.108333333329938</c:v>
                      </c:pt>
                      <c:pt idx="4">
                        <c:v>1.9250000000029104</c:v>
                      </c:pt>
                      <c:pt idx="5">
                        <c:v>8.171527777776646</c:v>
                      </c:pt>
                      <c:pt idx="6">
                        <c:v>7.8041666666686069</c:v>
                      </c:pt>
                      <c:pt idx="7">
                        <c:v>0.413888888884685</c:v>
                      </c:pt>
                      <c:pt idx="8">
                        <c:v>1.5972222223354038E-2</c:v>
                      </c:pt>
                      <c:pt idx="9">
                        <c:v>0.34930555555183673</c:v>
                      </c:pt>
                      <c:pt idx="10">
                        <c:v>4.5097222222248092</c:v>
                      </c:pt>
                      <c:pt idx="11">
                        <c:v>13.055555555554747</c:v>
                      </c:pt>
                      <c:pt idx="12">
                        <c:v>13.431944444440887</c:v>
                      </c:pt>
                      <c:pt idx="13">
                        <c:v>17.096527777779556</c:v>
                      </c:pt>
                      <c:pt idx="14">
                        <c:v>2.9736111111124046</c:v>
                      </c:pt>
                      <c:pt idx="15">
                        <c:v>20.476388888884685</c:v>
                      </c:pt>
                      <c:pt idx="16">
                        <c:v>9.7222222218988463E-2</c:v>
                      </c:pt>
                      <c:pt idx="17">
                        <c:v>0.44305555555183673</c:v>
                      </c:pt>
                      <c:pt idx="18">
                        <c:v>1.1048611111109494</c:v>
                      </c:pt>
                      <c:pt idx="19">
                        <c:v>3.680555555911269E-2</c:v>
                      </c:pt>
                      <c:pt idx="20">
                        <c:v>15.309027777781012</c:v>
                      </c:pt>
                      <c:pt idx="21">
                        <c:v>8.086111111108039</c:v>
                      </c:pt>
                      <c:pt idx="22">
                        <c:v>9.3694444444408873</c:v>
                      </c:pt>
                      <c:pt idx="23">
                        <c:v>12.025000000001455</c:v>
                      </c:pt>
                      <c:pt idx="24">
                        <c:v>2.6034722222248092</c:v>
                      </c:pt>
                      <c:pt idx="25">
                        <c:v>0.56111111111385981</c:v>
                      </c:pt>
                      <c:pt idx="26">
                        <c:v>0.14375000000291038</c:v>
                      </c:pt>
                      <c:pt idx="27">
                        <c:v>0.71319444444816327</c:v>
                      </c:pt>
                      <c:pt idx="28">
                        <c:v>0.44236111111240461</c:v>
                      </c:pt>
                      <c:pt idx="29">
                        <c:v>1.2291666666642413</c:v>
                      </c:pt>
                      <c:pt idx="30">
                        <c:v>19.894444444442343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D8E-4C11-88B4-E8BE0E0AF55B}"/>
                  </c:ext>
                </c:extLst>
              </c15:ser>
            </c15:filteredBarSeries>
          </c:ext>
        </c:extLst>
      </c:barChart>
      <c:catAx>
        <c:axId val="273193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9291"/>
        <c:crosses val="autoZero"/>
        <c:auto val="1"/>
        <c:lblAlgn val="ctr"/>
        <c:lblOffset val="100"/>
        <c:noMultiLvlLbl val="1"/>
      </c:catAx>
      <c:valAx>
        <c:axId val="352292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3193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746210617621545E-2"/>
          <c:y val="2.2275572510715734E-2"/>
          <c:w val="0.77414022184977727"/>
          <c:h val="0.951221100404512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Sheet1!$AB$2</c:f>
              <c:strCache>
                <c:ptCount val="1"/>
                <c:pt idx="0">
                  <c:v>Adj Black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10"/>
            <c:dispRSqr val="0"/>
            <c:dispEq val="0"/>
          </c:trendline>
          <c:val>
            <c:numRef>
              <c:f>Sheet1!$AB$3:$AB$60</c:f>
              <c:numCache>
                <c:formatCode>0.0</c:formatCode>
                <c:ptCount val="58"/>
                <c:pt idx="0">
                  <c:v>0</c:v>
                </c:pt>
                <c:pt idx="1">
                  <c:v>6.9868055555562023</c:v>
                </c:pt>
                <c:pt idx="2">
                  <c:v>44.192361111112405</c:v>
                </c:pt>
                <c:pt idx="3">
                  <c:v>10.108333333329938</c:v>
                </c:pt>
                <c:pt idx="4">
                  <c:v>1.9250000000029104</c:v>
                </c:pt>
                <c:pt idx="5">
                  <c:v>8.171527777776646</c:v>
                </c:pt>
                <c:pt idx="6">
                  <c:v>7.8041666666686069</c:v>
                </c:pt>
                <c:pt idx="7">
                  <c:v>0.413888888884685</c:v>
                </c:pt>
                <c:pt idx="8">
                  <c:v>1.5972222223354038E-2</c:v>
                </c:pt>
                <c:pt idx="9">
                  <c:v>0.34930555555183673</c:v>
                </c:pt>
                <c:pt idx="10">
                  <c:v>4.5097222222248092</c:v>
                </c:pt>
                <c:pt idx="11">
                  <c:v>13.055555555554747</c:v>
                </c:pt>
                <c:pt idx="12">
                  <c:v>13.431944444440887</c:v>
                </c:pt>
                <c:pt idx="13">
                  <c:v>17.096527777779556</c:v>
                </c:pt>
                <c:pt idx="14">
                  <c:v>2.9736111111124046</c:v>
                </c:pt>
                <c:pt idx="15">
                  <c:v>20.476388888884685</c:v>
                </c:pt>
                <c:pt idx="16">
                  <c:v>9.7222222218988463E-2</c:v>
                </c:pt>
                <c:pt idx="17">
                  <c:v>0.44305555555183673</c:v>
                </c:pt>
                <c:pt idx="18">
                  <c:v>1.1048611111109494</c:v>
                </c:pt>
                <c:pt idx="19">
                  <c:v>3.680555555911269E-2</c:v>
                </c:pt>
                <c:pt idx="20">
                  <c:v>15.309027777781012</c:v>
                </c:pt>
                <c:pt idx="21">
                  <c:v>8.086111111108039</c:v>
                </c:pt>
                <c:pt idx="22">
                  <c:v>9.3694444444408873</c:v>
                </c:pt>
                <c:pt idx="23">
                  <c:v>12.025000000001455</c:v>
                </c:pt>
                <c:pt idx="24">
                  <c:v>2.6034722222248092</c:v>
                </c:pt>
                <c:pt idx="25">
                  <c:v>0.56111111111385981</c:v>
                </c:pt>
                <c:pt idx="26">
                  <c:v>0.14375000000291038</c:v>
                </c:pt>
                <c:pt idx="27">
                  <c:v>0.71319444444816327</c:v>
                </c:pt>
                <c:pt idx="28">
                  <c:v>0.44236111111240461</c:v>
                </c:pt>
                <c:pt idx="29">
                  <c:v>1.2291666666642413</c:v>
                </c:pt>
                <c:pt idx="30">
                  <c:v>19.894444444442343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3-4DB5-A582-37BB01CC31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319364"/>
        <c:axId val="3522929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Sheet1!$AA$2</c15:sqref>
                        </c15:formulaRef>
                      </c:ext>
                    </c:extLst>
                    <c:strCache>
                      <c:ptCount val="1"/>
                      <c:pt idx="0">
                        <c:v>Adj White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trendline>
                  <c:spPr>
                    <a:ln w="19050" cap="rnd">
                      <a:solidFill>
                        <a:schemeClr val="accent1"/>
                      </a:solidFill>
                      <a:prstDash val="sysDash"/>
                    </a:ln>
                    <a:effectLst/>
                  </c:spPr>
                  <c:trendlineType val="movingAvg"/>
                  <c:period val="10"/>
                  <c:dispRSqr val="0"/>
                  <c:dispEq val="0"/>
                </c:trendline>
                <c:val>
                  <c:numRef>
                    <c:extLst>
                      <c:ext uri="{02D57815-91ED-43cb-92C2-25804820EDAC}">
                        <c15:formulaRef>
                          <c15:sqref>Sheet1!$AA$3:$AA$60</c15:sqref>
                        </c15:formulaRef>
                      </c:ext>
                    </c:extLst>
                    <c:numCache>
                      <c:formatCode>0.00</c:formatCode>
                      <c:ptCount val="58"/>
                      <c:pt idx="0" formatCode="General">
                        <c:v>0</c:v>
                      </c:pt>
                      <c:pt idx="1">
                        <c:v>0.10208333333139308</c:v>
                      </c:pt>
                      <c:pt idx="2">
                        <c:v>1.3194444443797693E-2</c:v>
                      </c:pt>
                      <c:pt idx="3">
                        <c:v>0.70277777777664596</c:v>
                      </c:pt>
                      <c:pt idx="4">
                        <c:v>25.0625</c:v>
                      </c:pt>
                      <c:pt idx="5">
                        <c:v>5.2562499999985448</c:v>
                      </c:pt>
                      <c:pt idx="6">
                        <c:v>5.9694444444467081</c:v>
                      </c:pt>
                      <c:pt idx="7">
                        <c:v>1.7229166666656965</c:v>
                      </c:pt>
                      <c:pt idx="8">
                        <c:v>0.86875000000145519</c:v>
                      </c:pt>
                      <c:pt idx="9">
                        <c:v>1.609722222223354</c:v>
                      </c:pt>
                      <c:pt idx="10">
                        <c:v>9.8604166666700621</c:v>
                      </c:pt>
                      <c:pt idx="11">
                        <c:v>2.5888888888875954</c:v>
                      </c:pt>
                      <c:pt idx="12">
                        <c:v>16.700694444443798</c:v>
                      </c:pt>
                      <c:pt idx="13">
                        <c:v>16.595138888893416</c:v>
                      </c:pt>
                      <c:pt idx="14">
                        <c:v>1.1645833333313931</c:v>
                      </c:pt>
                      <c:pt idx="15">
                        <c:v>14.709722222221899</c:v>
                      </c:pt>
                      <c:pt idx="16">
                        <c:v>8.1250000002910383E-2</c:v>
                      </c:pt>
                      <c:pt idx="17">
                        <c:v>7.5215277777824667</c:v>
                      </c:pt>
                      <c:pt idx="18">
                        <c:v>0.32986111110949423</c:v>
                      </c:pt>
                      <c:pt idx="19">
                        <c:v>9.1666666667151731E-2</c:v>
                      </c:pt>
                      <c:pt idx="20">
                        <c:v>8.8888888887595385E-2</c:v>
                      </c:pt>
                      <c:pt idx="21">
                        <c:v>3.9583333331393078E-2</c:v>
                      </c:pt>
                      <c:pt idx="22">
                        <c:v>0.40277777778101154</c:v>
                      </c:pt>
                      <c:pt idx="23">
                        <c:v>0.59375</c:v>
                      </c:pt>
                      <c:pt idx="24">
                        <c:v>0.36180555555620231</c:v>
                      </c:pt>
                      <c:pt idx="25">
                        <c:v>3.4562499999956344</c:v>
                      </c:pt>
                      <c:pt idx="26">
                        <c:v>0.25833333333139308</c:v>
                      </c:pt>
                      <c:pt idx="27">
                        <c:v>3.8111111111065838</c:v>
                      </c:pt>
                      <c:pt idx="28">
                        <c:v>1.1979166666642413</c:v>
                      </c:pt>
                      <c:pt idx="29">
                        <c:v>0.56805555555911269</c:v>
                      </c:pt>
                      <c:pt idx="30">
                        <c:v>1.7166666666671517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83-4DB5-A582-37BB01CC31AA}"/>
                  </c:ext>
                </c:extLst>
              </c15:ser>
            </c15:filteredBarSeries>
          </c:ext>
        </c:extLst>
      </c:barChart>
      <c:catAx>
        <c:axId val="273193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9291"/>
        <c:crosses val="autoZero"/>
        <c:auto val="1"/>
        <c:lblAlgn val="ctr"/>
        <c:lblOffset val="100"/>
        <c:noMultiLvlLbl val="1"/>
      </c:catAx>
      <c:valAx>
        <c:axId val="35229291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73193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366660</xdr:colOff>
      <xdr:row>2</xdr:row>
      <xdr:rowOff>38100</xdr:rowOff>
    </xdr:from>
    <xdr:to>
      <xdr:col>42</xdr:col>
      <xdr:colOff>154980</xdr:colOff>
      <xdr:row>13</xdr:row>
      <xdr:rowOff>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434340</xdr:colOff>
      <xdr:row>13</xdr:row>
      <xdr:rowOff>243840</xdr:rowOff>
    </xdr:from>
    <xdr:to>
      <xdr:col>42</xdr:col>
      <xdr:colOff>222660</xdr:colOff>
      <xdr:row>24</xdr:row>
      <xdr:rowOff>214320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F4AC80-7EA7-4426-8B61-93752E7F2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</xdr:colOff>
      <xdr:row>36</xdr:row>
      <xdr:rowOff>129540</xdr:rowOff>
    </xdr:from>
    <xdr:to>
      <xdr:col>15</xdr:col>
      <xdr:colOff>15240</xdr:colOff>
      <xdr:row>41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0FA6AB-0A8F-42DB-A8AE-0D95E8E5F1AE}"/>
            </a:ext>
          </a:extLst>
        </xdr:cNvPr>
        <xdr:cNvSpPr txBox="1"/>
      </xdr:nvSpPr>
      <xdr:spPr>
        <a:xfrm>
          <a:off x="7452360" y="11361420"/>
          <a:ext cx="2095500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2. Extend or delete these formulas</a:t>
          </a:r>
        </a:p>
      </xdr:txBody>
    </xdr:sp>
    <xdr:clientData/>
  </xdr:twoCellAnchor>
  <xdr:twoCellAnchor>
    <xdr:from>
      <xdr:col>24</xdr:col>
      <xdr:colOff>144780</xdr:colOff>
      <xdr:row>34</xdr:row>
      <xdr:rowOff>121920</xdr:rowOff>
    </xdr:from>
    <xdr:to>
      <xdr:col>26</xdr:col>
      <xdr:colOff>731520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9BDFAF-97F6-4CEB-8322-5CAE159A9B0D}"/>
            </a:ext>
          </a:extLst>
        </xdr:cNvPr>
        <xdr:cNvSpPr txBox="1"/>
      </xdr:nvSpPr>
      <xdr:spPr>
        <a:xfrm>
          <a:off x="12931140" y="11018520"/>
          <a:ext cx="2171700" cy="1303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3. Add in any vacations</a:t>
          </a:r>
          <a:r>
            <a:rPr lang="en-GB" sz="1100" baseline="0"/>
            <a:t> that have been taken</a:t>
          </a:r>
          <a:endParaRPr lang="en-GB" sz="1100"/>
        </a:p>
      </xdr:txBody>
    </xdr:sp>
    <xdr:clientData/>
  </xdr:twoCellAnchor>
  <xdr:twoCellAnchor>
    <xdr:from>
      <xdr:col>1</xdr:col>
      <xdr:colOff>266700</xdr:colOff>
      <xdr:row>0</xdr:row>
      <xdr:rowOff>251460</xdr:rowOff>
    </xdr:from>
    <xdr:to>
      <xdr:col>6</xdr:col>
      <xdr:colOff>548640</xdr:colOff>
      <xdr:row>0</xdr:row>
      <xdr:rowOff>822960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EFC0F34-73B8-4485-9F29-B3AD32BE193F}"/>
            </a:ext>
          </a:extLst>
        </xdr:cNvPr>
        <xdr:cNvSpPr txBox="1"/>
      </xdr:nvSpPr>
      <xdr:spPr>
        <a:xfrm>
          <a:off x="1059180" y="251460"/>
          <a:ext cx="451866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1. Copy</a:t>
          </a:r>
          <a:r>
            <a:rPr lang="en-GB" sz="1100" baseline="0"/>
            <a:t> the Timeline to here</a:t>
          </a:r>
          <a:endParaRPr lang="en-GB" sz="1100"/>
        </a:p>
      </xdr:txBody>
    </xdr:sp>
    <xdr:clientData/>
  </xdr:twoCellAnchor>
  <xdr:twoCellAnchor>
    <xdr:from>
      <xdr:col>30</xdr:col>
      <xdr:colOff>358140</xdr:colOff>
      <xdr:row>0</xdr:row>
      <xdr:rowOff>266700</xdr:rowOff>
    </xdr:from>
    <xdr:to>
      <xdr:col>38</xdr:col>
      <xdr:colOff>236220</xdr:colOff>
      <xdr:row>0</xdr:row>
      <xdr:rowOff>883920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2A34874-E2F5-4DD9-B34F-EF22A00B27D3}"/>
            </a:ext>
          </a:extLst>
        </xdr:cNvPr>
        <xdr:cNvSpPr txBox="1"/>
      </xdr:nvSpPr>
      <xdr:spPr>
        <a:xfrm>
          <a:off x="17754600" y="266700"/>
          <a:ext cx="621792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4. Review the patterns</a:t>
          </a:r>
          <a:r>
            <a:rPr lang="en-GB" sz="1100" baseline="0"/>
            <a:t> here. Note if the game is long you may need to extend the chart window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ves" displayName="Moves" ref="AA3:AB65" totalsRowShown="0">
  <tableColumns count="2">
    <tableColumn id="1" xr3:uid="{00000000-0010-0000-0000-000001000000}" name="0"/>
    <tableColumn id="2" xr3:uid="{00000000-0010-0000-0000-000002000000}" name="0.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ccf.com/TimeDisplay.aspx?game=980072&amp;ply=13" TargetMode="External"/><Relationship Id="rId117" Type="http://schemas.openxmlformats.org/officeDocument/2006/relationships/hyperlink" Target="javascript:Display(59,'30.Rcf3')" TargetMode="External"/><Relationship Id="rId21" Type="http://schemas.openxmlformats.org/officeDocument/2006/relationships/hyperlink" Target="javascript:Display(11,'6.Bd3')" TargetMode="External"/><Relationship Id="rId42" Type="http://schemas.openxmlformats.org/officeDocument/2006/relationships/hyperlink" Target="https://www.iccf.com/TimeDisplay.aspx?game=980072&amp;ply=21" TargetMode="External"/><Relationship Id="rId47" Type="http://schemas.openxmlformats.org/officeDocument/2006/relationships/hyperlink" Target="javascript:Display(24,'12..Bb7')" TargetMode="External"/><Relationship Id="rId63" Type="http://schemas.openxmlformats.org/officeDocument/2006/relationships/hyperlink" Target="javascript:Display(32,'16..Rxf6')" TargetMode="External"/><Relationship Id="rId68" Type="http://schemas.openxmlformats.org/officeDocument/2006/relationships/hyperlink" Target="https://www.iccf.com/TimeDisplay.aspx?game=980072&amp;ply=34" TargetMode="External"/><Relationship Id="rId84" Type="http://schemas.openxmlformats.org/officeDocument/2006/relationships/hyperlink" Target="https://www.iccf.com/TimeDisplay.aspx?game=980072&amp;ply=42" TargetMode="External"/><Relationship Id="rId89" Type="http://schemas.openxmlformats.org/officeDocument/2006/relationships/hyperlink" Target="javascript:Display(45,'23.f4')" TargetMode="External"/><Relationship Id="rId112" Type="http://schemas.openxmlformats.org/officeDocument/2006/relationships/hyperlink" Target="https://www.iccf.com/TimeDisplay.aspx?game=980072&amp;ply=56" TargetMode="External"/><Relationship Id="rId16" Type="http://schemas.openxmlformats.org/officeDocument/2006/relationships/hyperlink" Target="https://www.iccf.com/TimeDisplay.aspx?game=980072&amp;ply=8" TargetMode="External"/><Relationship Id="rId107" Type="http://schemas.openxmlformats.org/officeDocument/2006/relationships/hyperlink" Target="javascript:Display(54,'27..Bc8')" TargetMode="External"/><Relationship Id="rId11" Type="http://schemas.openxmlformats.org/officeDocument/2006/relationships/hyperlink" Target="javascript:Display(6,'3..e6')" TargetMode="External"/><Relationship Id="rId32" Type="http://schemas.openxmlformats.org/officeDocument/2006/relationships/hyperlink" Target="https://www.iccf.com/TimeDisplay.aspx?game=980072&amp;ply=16" TargetMode="External"/><Relationship Id="rId37" Type="http://schemas.openxmlformats.org/officeDocument/2006/relationships/hyperlink" Target="javascript:Display(19,'10.c4')" TargetMode="External"/><Relationship Id="rId53" Type="http://schemas.openxmlformats.org/officeDocument/2006/relationships/hyperlink" Target="javascript:Display(27,'14.Ne5')" TargetMode="External"/><Relationship Id="rId58" Type="http://schemas.openxmlformats.org/officeDocument/2006/relationships/hyperlink" Target="https://www.iccf.com/TimeDisplay.aspx?game=980072&amp;ply=29" TargetMode="External"/><Relationship Id="rId74" Type="http://schemas.openxmlformats.org/officeDocument/2006/relationships/hyperlink" Target="https://www.iccf.com/TimeDisplay.aspx?game=980072&amp;ply=37" TargetMode="External"/><Relationship Id="rId79" Type="http://schemas.openxmlformats.org/officeDocument/2006/relationships/hyperlink" Target="javascript:Display(40,'20..hxg5')" TargetMode="External"/><Relationship Id="rId102" Type="http://schemas.openxmlformats.org/officeDocument/2006/relationships/hyperlink" Target="https://www.iccf.com/TimeDisplay.aspx?game=980072&amp;ply=51" TargetMode="External"/><Relationship Id="rId123" Type="http://schemas.openxmlformats.org/officeDocument/2006/relationships/hyperlink" Target="javascript:Display(62,'31..Rxf5')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javascript:Display(3,'2.Nc3')" TargetMode="External"/><Relationship Id="rId90" Type="http://schemas.openxmlformats.org/officeDocument/2006/relationships/hyperlink" Target="https://www.iccf.com/TimeDisplay.aspx?game=980072&amp;ply=45" TargetMode="External"/><Relationship Id="rId95" Type="http://schemas.openxmlformats.org/officeDocument/2006/relationships/hyperlink" Target="javascript:Display(48,'24..c5')" TargetMode="External"/><Relationship Id="rId19" Type="http://schemas.openxmlformats.org/officeDocument/2006/relationships/hyperlink" Target="javascript:Display(10,'5..c6')" TargetMode="External"/><Relationship Id="rId14" Type="http://schemas.openxmlformats.org/officeDocument/2006/relationships/hyperlink" Target="https://www.iccf.com/TimeDisplay.aspx?game=980072&amp;ply=7" TargetMode="External"/><Relationship Id="rId22" Type="http://schemas.openxmlformats.org/officeDocument/2006/relationships/hyperlink" Target="https://www.iccf.com/TimeDisplay.aspx?game=980072&amp;ply=11" TargetMode="External"/><Relationship Id="rId27" Type="http://schemas.openxmlformats.org/officeDocument/2006/relationships/hyperlink" Target="javascript:Display(14,'7..d5')" TargetMode="External"/><Relationship Id="rId30" Type="http://schemas.openxmlformats.org/officeDocument/2006/relationships/hyperlink" Target="https://www.iccf.com/TimeDisplay.aspx?game=980072&amp;ply=15" TargetMode="External"/><Relationship Id="rId35" Type="http://schemas.openxmlformats.org/officeDocument/2006/relationships/hyperlink" Target="javascript:Display(18,'9..Nd7')" TargetMode="External"/><Relationship Id="rId43" Type="http://schemas.openxmlformats.org/officeDocument/2006/relationships/hyperlink" Target="javascript:Display(22,'11..exd5')" TargetMode="External"/><Relationship Id="rId48" Type="http://schemas.openxmlformats.org/officeDocument/2006/relationships/hyperlink" Target="https://www.iccf.com/TimeDisplay.aspx?game=980072&amp;ply=24" TargetMode="External"/><Relationship Id="rId56" Type="http://schemas.openxmlformats.org/officeDocument/2006/relationships/hyperlink" Target="https://www.iccf.com/TimeDisplay.aspx?game=980072&amp;ply=28" TargetMode="External"/><Relationship Id="rId64" Type="http://schemas.openxmlformats.org/officeDocument/2006/relationships/hyperlink" Target="https://www.iccf.com/TimeDisplay.aspx?game=980072&amp;ply=32" TargetMode="External"/><Relationship Id="rId69" Type="http://schemas.openxmlformats.org/officeDocument/2006/relationships/hyperlink" Target="javascript:Display(35,'18.Nf4')" TargetMode="External"/><Relationship Id="rId77" Type="http://schemas.openxmlformats.org/officeDocument/2006/relationships/hyperlink" Target="javascript:Display(39,'20.hxg5')" TargetMode="External"/><Relationship Id="rId100" Type="http://schemas.openxmlformats.org/officeDocument/2006/relationships/hyperlink" Target="https://www.iccf.com/TimeDisplay.aspx?game=980072&amp;ply=50" TargetMode="External"/><Relationship Id="rId105" Type="http://schemas.openxmlformats.org/officeDocument/2006/relationships/hyperlink" Target="javascript:Display(53,'27.e4')" TargetMode="External"/><Relationship Id="rId113" Type="http://schemas.openxmlformats.org/officeDocument/2006/relationships/hyperlink" Target="javascript:Display(57,'29.Rxc3')" TargetMode="External"/><Relationship Id="rId118" Type="http://schemas.openxmlformats.org/officeDocument/2006/relationships/hyperlink" Target="https://www.iccf.com/TimeDisplay.aspx?game=980072&amp;ply=59" TargetMode="External"/><Relationship Id="rId126" Type="http://schemas.openxmlformats.org/officeDocument/2006/relationships/hyperlink" Target="https://www.iccf.com/TimeDisplay.aspx?game=980072&amp;ply=63" TargetMode="External"/><Relationship Id="rId8" Type="http://schemas.openxmlformats.org/officeDocument/2006/relationships/hyperlink" Target="https://www.iccf.com/TimeDisplay.aspx?game=980072&amp;ply=4" TargetMode="External"/><Relationship Id="rId51" Type="http://schemas.openxmlformats.org/officeDocument/2006/relationships/hyperlink" Target="javascript:Display(26,'13..Qe8')" TargetMode="External"/><Relationship Id="rId72" Type="http://schemas.openxmlformats.org/officeDocument/2006/relationships/hyperlink" Target="https://www.iccf.com/TimeDisplay.aspx?game=980072&amp;ply=36" TargetMode="External"/><Relationship Id="rId80" Type="http://schemas.openxmlformats.org/officeDocument/2006/relationships/hyperlink" Target="https://www.iccf.com/TimeDisplay.aspx?game=980072&amp;ply=40" TargetMode="External"/><Relationship Id="rId85" Type="http://schemas.openxmlformats.org/officeDocument/2006/relationships/hyperlink" Target="javascript:Display(43,'22.Ng3')" TargetMode="External"/><Relationship Id="rId93" Type="http://schemas.openxmlformats.org/officeDocument/2006/relationships/hyperlink" Target="javascript:Display(47,'24.Qxf3')" TargetMode="External"/><Relationship Id="rId98" Type="http://schemas.openxmlformats.org/officeDocument/2006/relationships/hyperlink" Target="https://www.iccf.com/TimeDisplay.aspx?game=980072&amp;ply=49" TargetMode="External"/><Relationship Id="rId121" Type="http://schemas.openxmlformats.org/officeDocument/2006/relationships/hyperlink" Target="javascript:Display(61,'31.Rxf5')" TargetMode="External"/><Relationship Id="rId3" Type="http://schemas.openxmlformats.org/officeDocument/2006/relationships/hyperlink" Target="javascript:Display(2,'1..f5')" TargetMode="External"/><Relationship Id="rId12" Type="http://schemas.openxmlformats.org/officeDocument/2006/relationships/hyperlink" Target="https://www.iccf.com/TimeDisplay.aspx?game=980072&amp;ply=6" TargetMode="External"/><Relationship Id="rId17" Type="http://schemas.openxmlformats.org/officeDocument/2006/relationships/hyperlink" Target="javascript:Display(9,'5.h3')" TargetMode="External"/><Relationship Id="rId25" Type="http://schemas.openxmlformats.org/officeDocument/2006/relationships/hyperlink" Target="javascript:Display(13,'7.Nf3')" TargetMode="External"/><Relationship Id="rId33" Type="http://schemas.openxmlformats.org/officeDocument/2006/relationships/hyperlink" Target="javascript:Display(17,'9.Ne2')" TargetMode="External"/><Relationship Id="rId38" Type="http://schemas.openxmlformats.org/officeDocument/2006/relationships/hyperlink" Target="https://www.iccf.com/TimeDisplay.aspx?game=980072&amp;ply=19" TargetMode="External"/><Relationship Id="rId46" Type="http://schemas.openxmlformats.org/officeDocument/2006/relationships/hyperlink" Target="https://www.iccf.com/TimeDisplay.aspx?game=980072&amp;ply=23" TargetMode="External"/><Relationship Id="rId59" Type="http://schemas.openxmlformats.org/officeDocument/2006/relationships/hyperlink" Target="javascript:Display(30,'15..Bf6')" TargetMode="External"/><Relationship Id="rId67" Type="http://schemas.openxmlformats.org/officeDocument/2006/relationships/hyperlink" Target="javascript:Display(34,'17..h6')" TargetMode="External"/><Relationship Id="rId103" Type="http://schemas.openxmlformats.org/officeDocument/2006/relationships/hyperlink" Target="javascript:Display(52,'26..Raf8')" TargetMode="External"/><Relationship Id="rId108" Type="http://schemas.openxmlformats.org/officeDocument/2006/relationships/hyperlink" Target="https://www.iccf.com/TimeDisplay.aspx?game=980072&amp;ply=54" TargetMode="External"/><Relationship Id="rId116" Type="http://schemas.openxmlformats.org/officeDocument/2006/relationships/hyperlink" Target="https://www.iccf.com/TimeDisplay.aspx?game=980072&amp;ply=58" TargetMode="External"/><Relationship Id="rId124" Type="http://schemas.openxmlformats.org/officeDocument/2006/relationships/hyperlink" Target="https://www.iccf.com/TimeDisplay.aspx?game=980072&amp;ply=62" TargetMode="External"/><Relationship Id="rId129" Type="http://schemas.openxmlformats.org/officeDocument/2006/relationships/table" Target="../tables/table1.xml"/><Relationship Id="rId20" Type="http://schemas.openxmlformats.org/officeDocument/2006/relationships/hyperlink" Target="https://www.iccf.com/TimeDisplay.aspx?game=980072&amp;ply=10" TargetMode="External"/><Relationship Id="rId41" Type="http://schemas.openxmlformats.org/officeDocument/2006/relationships/hyperlink" Target="javascript:Display(21,'11.cxd5')" TargetMode="External"/><Relationship Id="rId54" Type="http://schemas.openxmlformats.org/officeDocument/2006/relationships/hyperlink" Target="https://www.iccf.com/TimeDisplay.aspx?game=980072&amp;ply=27" TargetMode="External"/><Relationship Id="rId62" Type="http://schemas.openxmlformats.org/officeDocument/2006/relationships/hyperlink" Target="https://www.iccf.com/TimeDisplay.aspx?game=980072&amp;ply=31" TargetMode="External"/><Relationship Id="rId70" Type="http://schemas.openxmlformats.org/officeDocument/2006/relationships/hyperlink" Target="https://www.iccf.com/TimeDisplay.aspx?game=980072&amp;ply=35" TargetMode="External"/><Relationship Id="rId75" Type="http://schemas.openxmlformats.org/officeDocument/2006/relationships/hyperlink" Target="javascript:Display(38,'19..Rd6')" TargetMode="External"/><Relationship Id="rId83" Type="http://schemas.openxmlformats.org/officeDocument/2006/relationships/hyperlink" Target="javascript:Display(42,'21..dxe4')" TargetMode="External"/><Relationship Id="rId88" Type="http://schemas.openxmlformats.org/officeDocument/2006/relationships/hyperlink" Target="https://www.iccf.com/TimeDisplay.aspx?game=980072&amp;ply=44" TargetMode="External"/><Relationship Id="rId91" Type="http://schemas.openxmlformats.org/officeDocument/2006/relationships/hyperlink" Target="javascript:Display(46,'23..exf3')" TargetMode="External"/><Relationship Id="rId96" Type="http://schemas.openxmlformats.org/officeDocument/2006/relationships/hyperlink" Target="https://www.iccf.com/TimeDisplay.aspx?game=980072&amp;ply=48" TargetMode="External"/><Relationship Id="rId111" Type="http://schemas.openxmlformats.org/officeDocument/2006/relationships/hyperlink" Target="javascript:Display(56,'28..Qxc3')" TargetMode="External"/><Relationship Id="rId1" Type="http://schemas.openxmlformats.org/officeDocument/2006/relationships/hyperlink" Target="javascript:Display(1,'1.d4')" TargetMode="External"/><Relationship Id="rId6" Type="http://schemas.openxmlformats.org/officeDocument/2006/relationships/hyperlink" Target="https://www.iccf.com/TimeDisplay.aspx?game=980072&amp;ply=3" TargetMode="External"/><Relationship Id="rId15" Type="http://schemas.openxmlformats.org/officeDocument/2006/relationships/hyperlink" Target="javascript:Display(8,'4..Be7')" TargetMode="External"/><Relationship Id="rId23" Type="http://schemas.openxmlformats.org/officeDocument/2006/relationships/hyperlink" Target="javascript:Display(12,'6..O-O')" TargetMode="External"/><Relationship Id="rId28" Type="http://schemas.openxmlformats.org/officeDocument/2006/relationships/hyperlink" Target="https://www.iccf.com/TimeDisplay.aspx?game=980072&amp;ply=14" TargetMode="External"/><Relationship Id="rId36" Type="http://schemas.openxmlformats.org/officeDocument/2006/relationships/hyperlink" Target="https://www.iccf.com/TimeDisplay.aspx?game=980072&amp;ply=18" TargetMode="External"/><Relationship Id="rId49" Type="http://schemas.openxmlformats.org/officeDocument/2006/relationships/hyperlink" Target="javascript:Display(25,'13.Bh2')" TargetMode="External"/><Relationship Id="rId57" Type="http://schemas.openxmlformats.org/officeDocument/2006/relationships/hyperlink" Target="javascript:Display(29,'15.Bxe5')" TargetMode="External"/><Relationship Id="rId106" Type="http://schemas.openxmlformats.org/officeDocument/2006/relationships/hyperlink" Target="https://www.iccf.com/TimeDisplay.aspx?game=980072&amp;ply=53" TargetMode="External"/><Relationship Id="rId114" Type="http://schemas.openxmlformats.org/officeDocument/2006/relationships/hyperlink" Target="https://www.iccf.com/TimeDisplay.aspx?game=980072&amp;ply=57" TargetMode="External"/><Relationship Id="rId119" Type="http://schemas.openxmlformats.org/officeDocument/2006/relationships/hyperlink" Target="javascript:Display(60,'30..Re8')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ww.iccf.com/TimeDisplay.aspx?game=980072&amp;ply=5" TargetMode="External"/><Relationship Id="rId31" Type="http://schemas.openxmlformats.org/officeDocument/2006/relationships/hyperlink" Target="javascript:Display(16,'8..Ne4')" TargetMode="External"/><Relationship Id="rId44" Type="http://schemas.openxmlformats.org/officeDocument/2006/relationships/hyperlink" Target="https://www.iccf.com/TimeDisplay.aspx?game=980072&amp;ply=22" TargetMode="External"/><Relationship Id="rId52" Type="http://schemas.openxmlformats.org/officeDocument/2006/relationships/hyperlink" Target="https://www.iccf.com/TimeDisplay.aspx?game=980072&amp;ply=26" TargetMode="External"/><Relationship Id="rId60" Type="http://schemas.openxmlformats.org/officeDocument/2006/relationships/hyperlink" Target="https://www.iccf.com/TimeDisplay.aspx?game=980072&amp;ply=30" TargetMode="External"/><Relationship Id="rId65" Type="http://schemas.openxmlformats.org/officeDocument/2006/relationships/hyperlink" Target="javascript:Display(33,'17.h4')" TargetMode="External"/><Relationship Id="rId73" Type="http://schemas.openxmlformats.org/officeDocument/2006/relationships/hyperlink" Target="javascript:Display(37,'19.Nh5')" TargetMode="External"/><Relationship Id="rId78" Type="http://schemas.openxmlformats.org/officeDocument/2006/relationships/hyperlink" Target="https://www.iccf.com/TimeDisplay.aspx?game=980072&amp;ply=39" TargetMode="External"/><Relationship Id="rId81" Type="http://schemas.openxmlformats.org/officeDocument/2006/relationships/hyperlink" Target="javascript:Display(41,'21.Bxe4')" TargetMode="External"/><Relationship Id="rId86" Type="http://schemas.openxmlformats.org/officeDocument/2006/relationships/hyperlink" Target="https://www.iccf.com/TimeDisplay.aspx?game=980072&amp;ply=43" TargetMode="External"/><Relationship Id="rId94" Type="http://schemas.openxmlformats.org/officeDocument/2006/relationships/hyperlink" Target="https://www.iccf.com/TimeDisplay.aspx?game=980072&amp;ply=47" TargetMode="External"/><Relationship Id="rId99" Type="http://schemas.openxmlformats.org/officeDocument/2006/relationships/hyperlink" Target="javascript:Display(50,'25..Qe5')" TargetMode="External"/><Relationship Id="rId101" Type="http://schemas.openxmlformats.org/officeDocument/2006/relationships/hyperlink" Target="javascript:Display(51,'26.Nxf5')" TargetMode="External"/><Relationship Id="rId122" Type="http://schemas.openxmlformats.org/officeDocument/2006/relationships/hyperlink" Target="https://www.iccf.com/TimeDisplay.aspx?game=980072&amp;ply=61" TargetMode="External"/><Relationship Id="rId4" Type="http://schemas.openxmlformats.org/officeDocument/2006/relationships/hyperlink" Target="https://www.iccf.com/TimeDisplay.aspx?game=980072&amp;ply=2" TargetMode="External"/><Relationship Id="rId9" Type="http://schemas.openxmlformats.org/officeDocument/2006/relationships/hyperlink" Target="javascript:Display(5,'3.Bf4')" TargetMode="External"/><Relationship Id="rId13" Type="http://schemas.openxmlformats.org/officeDocument/2006/relationships/hyperlink" Target="javascript:Display(7,'4.e3')" TargetMode="External"/><Relationship Id="rId18" Type="http://schemas.openxmlformats.org/officeDocument/2006/relationships/hyperlink" Target="https://www.iccf.com/TimeDisplay.aspx?game=980072&amp;ply=9" TargetMode="External"/><Relationship Id="rId39" Type="http://schemas.openxmlformats.org/officeDocument/2006/relationships/hyperlink" Target="javascript:Display(20,'10..b6')" TargetMode="External"/><Relationship Id="rId109" Type="http://schemas.openxmlformats.org/officeDocument/2006/relationships/hyperlink" Target="javascript:Display(55,'28.Qc3')" TargetMode="External"/><Relationship Id="rId34" Type="http://schemas.openxmlformats.org/officeDocument/2006/relationships/hyperlink" Target="https://www.iccf.com/TimeDisplay.aspx?game=980072&amp;ply=17" TargetMode="External"/><Relationship Id="rId50" Type="http://schemas.openxmlformats.org/officeDocument/2006/relationships/hyperlink" Target="https://www.iccf.com/TimeDisplay.aspx?game=980072&amp;ply=25" TargetMode="External"/><Relationship Id="rId55" Type="http://schemas.openxmlformats.org/officeDocument/2006/relationships/hyperlink" Target="javascript:Display(28,'14..Nxe5')" TargetMode="External"/><Relationship Id="rId76" Type="http://schemas.openxmlformats.org/officeDocument/2006/relationships/hyperlink" Target="https://www.iccf.com/TimeDisplay.aspx?game=980072&amp;ply=38" TargetMode="External"/><Relationship Id="rId97" Type="http://schemas.openxmlformats.org/officeDocument/2006/relationships/hyperlink" Target="javascript:Display(49,'25.d5')" TargetMode="External"/><Relationship Id="rId104" Type="http://schemas.openxmlformats.org/officeDocument/2006/relationships/hyperlink" Target="https://www.iccf.com/TimeDisplay.aspx?game=980072&amp;ply=52" TargetMode="External"/><Relationship Id="rId120" Type="http://schemas.openxmlformats.org/officeDocument/2006/relationships/hyperlink" Target="https://www.iccf.com/TimeDisplay.aspx?game=980072&amp;ply=60" TargetMode="External"/><Relationship Id="rId125" Type="http://schemas.openxmlformats.org/officeDocument/2006/relationships/hyperlink" Target="javascript:Display(63,'32.exf5')" TargetMode="External"/><Relationship Id="rId7" Type="http://schemas.openxmlformats.org/officeDocument/2006/relationships/hyperlink" Target="javascript:Display(4,'2..Nf6')" TargetMode="External"/><Relationship Id="rId71" Type="http://schemas.openxmlformats.org/officeDocument/2006/relationships/hyperlink" Target="javascript:Display(36,'18..g5')" TargetMode="External"/><Relationship Id="rId92" Type="http://schemas.openxmlformats.org/officeDocument/2006/relationships/hyperlink" Target="https://www.iccf.com/TimeDisplay.aspx?game=980072&amp;ply=46" TargetMode="External"/><Relationship Id="rId2" Type="http://schemas.openxmlformats.org/officeDocument/2006/relationships/hyperlink" Target="https://www.iccf.com/TimeDisplay.aspx?game=980072&amp;ply=1" TargetMode="External"/><Relationship Id="rId29" Type="http://schemas.openxmlformats.org/officeDocument/2006/relationships/hyperlink" Target="javascript:Display(15,'8.O-O')" TargetMode="External"/><Relationship Id="rId24" Type="http://schemas.openxmlformats.org/officeDocument/2006/relationships/hyperlink" Target="https://www.iccf.com/TimeDisplay.aspx?game=980072&amp;ply=12" TargetMode="External"/><Relationship Id="rId40" Type="http://schemas.openxmlformats.org/officeDocument/2006/relationships/hyperlink" Target="https://www.iccf.com/TimeDisplay.aspx?game=980072&amp;ply=20" TargetMode="External"/><Relationship Id="rId45" Type="http://schemas.openxmlformats.org/officeDocument/2006/relationships/hyperlink" Target="javascript:Display(23,'12.Rc1')" TargetMode="External"/><Relationship Id="rId66" Type="http://schemas.openxmlformats.org/officeDocument/2006/relationships/hyperlink" Target="https://www.iccf.com/TimeDisplay.aspx?game=980072&amp;ply=33" TargetMode="External"/><Relationship Id="rId87" Type="http://schemas.openxmlformats.org/officeDocument/2006/relationships/hyperlink" Target="javascript:Display(44,'22..Rf6')" TargetMode="External"/><Relationship Id="rId110" Type="http://schemas.openxmlformats.org/officeDocument/2006/relationships/hyperlink" Target="https://www.iccf.com/TimeDisplay.aspx?game=980072&amp;ply=55" TargetMode="External"/><Relationship Id="rId115" Type="http://schemas.openxmlformats.org/officeDocument/2006/relationships/hyperlink" Target="javascript:Display(58,'29..Bxf5')" TargetMode="External"/><Relationship Id="rId61" Type="http://schemas.openxmlformats.org/officeDocument/2006/relationships/hyperlink" Target="javascript:Display(31,'16.Bxf6')" TargetMode="External"/><Relationship Id="rId82" Type="http://schemas.openxmlformats.org/officeDocument/2006/relationships/hyperlink" Target="https://www.iccf.com/TimeDisplay.aspx?game=980072&amp;ply=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66"/>
  <sheetViews>
    <sheetView tabSelected="1" topLeftCell="Z1" zoomScaleNormal="100" workbookViewId="0">
      <selection activeCell="AN1" sqref="AN1"/>
    </sheetView>
  </sheetViews>
  <sheetFormatPr defaultRowHeight="13.2" x14ac:dyDescent="0.25"/>
  <cols>
    <col min="1" max="3" width="11.5546875"/>
    <col min="4" max="4" width="15.5546875" style="2" customWidth="1"/>
    <col min="5" max="6" width="11.5546875"/>
    <col min="7" max="7" width="14.5546875" style="2" customWidth="1"/>
    <col min="8" max="8" width="11.5546875"/>
    <col min="9" max="9" width="5.5546875" customWidth="1"/>
    <col min="10" max="11" width="3.5546875" customWidth="1"/>
    <col min="12" max="12" width="15.6640625" customWidth="1"/>
    <col min="13" max="14" width="3.5546875" customWidth="1"/>
    <col min="15" max="15" width="4.109375" customWidth="1"/>
    <col min="16" max="16" width="3.109375" customWidth="1"/>
    <col min="17" max="17" width="5.5546875" customWidth="1"/>
    <col min="18" max="21" width="3.5546875" customWidth="1"/>
    <col min="22" max="22" width="15.6640625" customWidth="1"/>
    <col min="23" max="23" width="3.5546875" customWidth="1"/>
    <col min="24" max="24" width="5.33203125" customWidth="1"/>
    <col min="25" max="27" width="11.5546875" style="3"/>
    <col min="28" max="28" width="9.44140625" style="3" customWidth="1"/>
    <col min="29" max="1025" width="11.5546875"/>
  </cols>
  <sheetData>
    <row r="1" spans="2:28" ht="75.599999999999994" customHeight="1" x14ac:dyDescent="0.25">
      <c r="B1" s="16"/>
      <c r="C1" s="16"/>
      <c r="D1" s="16"/>
      <c r="E1" s="16"/>
      <c r="F1" s="16"/>
      <c r="G1" s="16"/>
      <c r="O1" s="4">
        <f>AVERAGE(O3:O69)</f>
        <v>3.8695529513888687</v>
      </c>
      <c r="X1" s="4">
        <f>AVERAGE(X3:X69)</f>
        <v>7.2316308243727336</v>
      </c>
      <c r="AA1" s="5">
        <f>AVERAGE(AA3:AA69)</f>
        <v>4.11488425925927</v>
      </c>
      <c r="AB1" s="5">
        <f>AVERAGE(AB3:AB69)</f>
        <v>7.4523379629628232</v>
      </c>
    </row>
    <row r="2" spans="2:28" x14ac:dyDescent="0.25">
      <c r="O2" s="4">
        <f>AVERAGE(O3:O34)</f>
        <v>3.8695529513888687</v>
      </c>
      <c r="X2" s="6">
        <f>AVERAGE(X3:X34)</f>
        <v>7.2316308243727336</v>
      </c>
      <c r="Y2" s="3" t="s">
        <v>0</v>
      </c>
      <c r="Z2" s="3" t="s">
        <v>1</v>
      </c>
      <c r="AA2" s="3" t="s">
        <v>2</v>
      </c>
      <c r="AB2" s="3" t="s">
        <v>3</v>
      </c>
    </row>
    <row r="3" spans="2:28" ht="26.4" x14ac:dyDescent="0.25">
      <c r="B3" s="12">
        <v>1</v>
      </c>
      <c r="C3" s="13" t="s">
        <v>7</v>
      </c>
      <c r="D3" s="13" t="s">
        <v>28</v>
      </c>
      <c r="E3" s="12"/>
      <c r="F3" s="13" t="s">
        <v>16</v>
      </c>
      <c r="G3" s="13" t="s">
        <v>29</v>
      </c>
      <c r="I3" t="str">
        <f t="shared" ref="I3:I34" si="0">LEFT(D3,4)</f>
        <v>2017</v>
      </c>
      <c r="J3" t="str">
        <f t="shared" ref="J3:J34" si="1">MID(D3,6,2)</f>
        <v>10</v>
      </c>
      <c r="K3" t="str">
        <f t="shared" ref="K3:K34" si="2">MID(D3,9,2)</f>
        <v>20</v>
      </c>
      <c r="L3" t="str">
        <f t="shared" ref="L3:L34" si="3">K3&amp;"/"&amp;J3&amp;"/"&amp;I3&amp;" "&amp;M3&amp;":"&amp;N3</f>
        <v>20/10/2017 18:00</v>
      </c>
      <c r="M3" t="str">
        <f t="shared" ref="M3:M34" si="4">MID(D3,12,2)</f>
        <v>18</v>
      </c>
      <c r="N3" t="str">
        <f t="shared" ref="N3:N34" si="5">RIGHT(D3,2)</f>
        <v>00</v>
      </c>
      <c r="O3">
        <v>0</v>
      </c>
      <c r="Q3" t="str">
        <f t="shared" ref="Q3:Q34" si="6">LEFT(G3,4)</f>
        <v>2017</v>
      </c>
      <c r="R3" t="str">
        <f t="shared" ref="R3:R34" si="7">MID(G3,6,2)</f>
        <v>10</v>
      </c>
      <c r="S3" t="str">
        <f t="shared" ref="S3:S34" si="8">MID(G3,9,2)</f>
        <v>21</v>
      </c>
      <c r="T3" t="str">
        <f t="shared" ref="T3:T34" si="9">MID(G3,12,2)</f>
        <v>08</v>
      </c>
      <c r="U3" t="str">
        <f t="shared" ref="U3:U34" si="10">RIGHT(G3,2)</f>
        <v>39</v>
      </c>
      <c r="V3" t="str">
        <f t="shared" ref="V3:V34" si="11">S3&amp;"/"&amp;R3&amp;"/"&amp;Q3&amp;" "&amp;T3&amp;":"&amp;U3</f>
        <v>21/10/2017 08:39</v>
      </c>
      <c r="X3" s="9">
        <f t="shared" ref="X3:X34" si="12">V3-L3</f>
        <v>0.61041666667006211</v>
      </c>
      <c r="Y3" s="3">
        <v>0</v>
      </c>
      <c r="Z3" s="3">
        <v>0</v>
      </c>
      <c r="AA3" s="3" t="s">
        <v>26</v>
      </c>
      <c r="AB3" s="10" t="s">
        <v>27</v>
      </c>
    </row>
    <row r="4" spans="2:28" ht="26.4" x14ac:dyDescent="0.25">
      <c r="B4" s="14">
        <v>2</v>
      </c>
      <c r="C4" s="15" t="s">
        <v>9</v>
      </c>
      <c r="D4" s="15" t="s">
        <v>30</v>
      </c>
      <c r="E4" s="14"/>
      <c r="F4" s="15" t="s">
        <v>8</v>
      </c>
      <c r="G4" s="15" t="s">
        <v>31</v>
      </c>
      <c r="I4" t="str">
        <f t="shared" si="0"/>
        <v>2017</v>
      </c>
      <c r="J4" t="str">
        <f t="shared" si="1"/>
        <v>10</v>
      </c>
      <c r="K4" t="str">
        <f t="shared" si="2"/>
        <v>21</v>
      </c>
      <c r="L4" t="str">
        <f t="shared" si="3"/>
        <v>21/10/2017 11:06</v>
      </c>
      <c r="M4" t="str">
        <f t="shared" si="4"/>
        <v>11</v>
      </c>
      <c r="N4" t="str">
        <f t="shared" si="5"/>
        <v>06</v>
      </c>
      <c r="O4" s="9">
        <f t="shared" ref="O4:O34" si="13">L4-V3</f>
        <v>0.10208333333139308</v>
      </c>
      <c r="Q4" t="str">
        <f t="shared" si="6"/>
        <v>2017</v>
      </c>
      <c r="R4" t="str">
        <f t="shared" si="7"/>
        <v>10</v>
      </c>
      <c r="S4" t="str">
        <f t="shared" si="8"/>
        <v>28</v>
      </c>
      <c r="T4" t="str">
        <f t="shared" si="9"/>
        <v>10</v>
      </c>
      <c r="U4" t="str">
        <f t="shared" si="10"/>
        <v>47</v>
      </c>
      <c r="V4" t="str">
        <f t="shared" si="11"/>
        <v>28/10/2017 10:47</v>
      </c>
      <c r="X4" s="9">
        <f t="shared" si="12"/>
        <v>6.9868055555562023</v>
      </c>
      <c r="Y4" s="3">
        <v>0</v>
      </c>
      <c r="Z4" s="3">
        <v>0</v>
      </c>
      <c r="AA4" s="11">
        <f t="shared" ref="AA4:AA34" si="14">O4-Y4</f>
        <v>0.10208333333139308</v>
      </c>
      <c r="AB4" s="10">
        <f t="shared" ref="AB4:AB34" si="15">X4-Z4</f>
        <v>6.9868055555562023</v>
      </c>
    </row>
    <row r="5" spans="2:28" ht="26.4" x14ac:dyDescent="0.25">
      <c r="B5" s="12">
        <v>3</v>
      </c>
      <c r="C5" s="13" t="s">
        <v>32</v>
      </c>
      <c r="D5" s="13" t="s">
        <v>33</v>
      </c>
      <c r="E5" s="12"/>
      <c r="F5" s="13" t="s">
        <v>13</v>
      </c>
      <c r="G5" s="13" t="s">
        <v>34</v>
      </c>
      <c r="I5" t="str">
        <f t="shared" si="0"/>
        <v>2017</v>
      </c>
      <c r="J5" t="str">
        <f t="shared" si="1"/>
        <v>10</v>
      </c>
      <c r="K5" t="str">
        <f t="shared" si="2"/>
        <v>28</v>
      </c>
      <c r="L5" t="str">
        <f t="shared" si="3"/>
        <v>28/10/2017 11:06</v>
      </c>
      <c r="M5" t="str">
        <f t="shared" si="4"/>
        <v>11</v>
      </c>
      <c r="N5" t="str">
        <f t="shared" si="5"/>
        <v>06</v>
      </c>
      <c r="O5" s="9">
        <f t="shared" si="13"/>
        <v>1.3194444443797693E-2</v>
      </c>
      <c r="Q5" t="str">
        <f t="shared" si="6"/>
        <v>2017</v>
      </c>
      <c r="R5" t="str">
        <f t="shared" si="7"/>
        <v>12</v>
      </c>
      <c r="S5" t="str">
        <f t="shared" si="8"/>
        <v>11</v>
      </c>
      <c r="T5" t="str">
        <f t="shared" si="9"/>
        <v>15</v>
      </c>
      <c r="U5" t="str">
        <f t="shared" si="10"/>
        <v>43</v>
      </c>
      <c r="V5" t="str">
        <f t="shared" si="11"/>
        <v>11/12/2017 15:43</v>
      </c>
      <c r="X5" s="9">
        <f t="shared" si="12"/>
        <v>44.192361111112405</v>
      </c>
      <c r="Y5" s="3">
        <v>0</v>
      </c>
      <c r="Z5" s="3">
        <v>0</v>
      </c>
      <c r="AA5" s="11">
        <f t="shared" si="14"/>
        <v>1.3194444443797693E-2</v>
      </c>
      <c r="AB5" s="10">
        <f t="shared" si="15"/>
        <v>44.192361111112405</v>
      </c>
    </row>
    <row r="6" spans="2:28" ht="26.4" x14ac:dyDescent="0.25">
      <c r="B6" s="14">
        <v>4</v>
      </c>
      <c r="C6" s="15" t="s">
        <v>35</v>
      </c>
      <c r="D6" s="15" t="s">
        <v>36</v>
      </c>
      <c r="E6" s="14"/>
      <c r="F6" s="15" t="s">
        <v>37</v>
      </c>
      <c r="G6" s="15" t="s">
        <v>38</v>
      </c>
      <c r="I6" t="str">
        <f t="shared" si="0"/>
        <v>2017</v>
      </c>
      <c r="J6" t="str">
        <f t="shared" si="1"/>
        <v>12</v>
      </c>
      <c r="K6" t="str">
        <f t="shared" si="2"/>
        <v>12</v>
      </c>
      <c r="L6" t="str">
        <f t="shared" si="3"/>
        <v>12/12/2017 08:35</v>
      </c>
      <c r="M6" t="str">
        <f t="shared" si="4"/>
        <v>08</v>
      </c>
      <c r="N6" t="str">
        <f t="shared" si="5"/>
        <v>35</v>
      </c>
      <c r="O6" s="9">
        <f t="shared" si="13"/>
        <v>0.70277777777664596</v>
      </c>
      <c r="Q6" t="str">
        <f t="shared" si="6"/>
        <v>2017</v>
      </c>
      <c r="R6" t="str">
        <f t="shared" si="7"/>
        <v>12</v>
      </c>
      <c r="S6" t="str">
        <f t="shared" si="8"/>
        <v>22</v>
      </c>
      <c r="T6" t="str">
        <f t="shared" si="9"/>
        <v>11</v>
      </c>
      <c r="U6" t="str">
        <f t="shared" si="10"/>
        <v>11</v>
      </c>
      <c r="V6" t="str">
        <f t="shared" si="11"/>
        <v>22/12/2017 11:11</v>
      </c>
      <c r="X6" s="9">
        <f t="shared" si="12"/>
        <v>10.108333333329938</v>
      </c>
      <c r="Y6" s="3">
        <v>0</v>
      </c>
      <c r="Z6" s="3">
        <v>0</v>
      </c>
      <c r="AA6" s="11">
        <f t="shared" si="14"/>
        <v>0.70277777777664596</v>
      </c>
      <c r="AB6" s="10">
        <f t="shared" si="15"/>
        <v>10.108333333329938</v>
      </c>
    </row>
    <row r="7" spans="2:28" ht="26.4" x14ac:dyDescent="0.25">
      <c r="B7" s="12">
        <v>5</v>
      </c>
      <c r="C7" s="13" t="s">
        <v>12</v>
      </c>
      <c r="D7" s="13" t="s">
        <v>39</v>
      </c>
      <c r="E7" s="12"/>
      <c r="F7" s="13" t="s">
        <v>40</v>
      </c>
      <c r="G7" s="13" t="s">
        <v>41</v>
      </c>
      <c r="I7" t="str">
        <f t="shared" si="0"/>
        <v>2018</v>
      </c>
      <c r="J7" t="str">
        <f t="shared" si="1"/>
        <v>01</v>
      </c>
      <c r="K7" t="str">
        <f t="shared" si="2"/>
        <v>16</v>
      </c>
      <c r="L7" t="str">
        <f t="shared" si="3"/>
        <v>16/01/2018 12:41</v>
      </c>
      <c r="M7" t="str">
        <f t="shared" si="4"/>
        <v>12</v>
      </c>
      <c r="N7" t="str">
        <f t="shared" si="5"/>
        <v>41</v>
      </c>
      <c r="O7" s="9">
        <f t="shared" si="13"/>
        <v>25.0625</v>
      </c>
      <c r="Q7" t="str">
        <f t="shared" si="6"/>
        <v>2018</v>
      </c>
      <c r="R7" t="str">
        <f t="shared" si="7"/>
        <v>01</v>
      </c>
      <c r="S7" t="str">
        <f t="shared" si="8"/>
        <v>18</v>
      </c>
      <c r="T7" t="str">
        <f t="shared" si="9"/>
        <v>10</v>
      </c>
      <c r="U7" t="str">
        <f t="shared" si="10"/>
        <v>53</v>
      </c>
      <c r="V7" t="str">
        <f t="shared" si="11"/>
        <v>18/01/2018 10:53</v>
      </c>
      <c r="X7" s="9">
        <f t="shared" si="12"/>
        <v>1.9250000000029104</v>
      </c>
      <c r="Y7" s="3">
        <v>0</v>
      </c>
      <c r="Z7" s="3">
        <v>0</v>
      </c>
      <c r="AA7" s="11">
        <f t="shared" si="14"/>
        <v>25.0625</v>
      </c>
      <c r="AB7" s="10">
        <f t="shared" si="15"/>
        <v>1.9250000000029104</v>
      </c>
    </row>
    <row r="8" spans="2:28" ht="26.4" x14ac:dyDescent="0.25">
      <c r="B8" s="14">
        <v>6</v>
      </c>
      <c r="C8" s="15" t="s">
        <v>14</v>
      </c>
      <c r="D8" s="15" t="s">
        <v>42</v>
      </c>
      <c r="E8" s="14"/>
      <c r="F8" s="15" t="s">
        <v>15</v>
      </c>
      <c r="G8" s="15" t="s">
        <v>43</v>
      </c>
      <c r="I8" t="str">
        <f t="shared" si="0"/>
        <v>2018</v>
      </c>
      <c r="J8" t="str">
        <f t="shared" si="1"/>
        <v>01</v>
      </c>
      <c r="K8" t="str">
        <f t="shared" si="2"/>
        <v>23</v>
      </c>
      <c r="L8" t="str">
        <f t="shared" si="3"/>
        <v>23/01/2018 17:02</v>
      </c>
      <c r="M8" t="str">
        <f t="shared" si="4"/>
        <v>17</v>
      </c>
      <c r="N8" t="str">
        <f t="shared" si="5"/>
        <v>02</v>
      </c>
      <c r="O8" s="9">
        <f t="shared" si="13"/>
        <v>5.2562499999985448</v>
      </c>
      <c r="Q8" t="str">
        <f t="shared" si="6"/>
        <v>2018</v>
      </c>
      <c r="R8" t="str">
        <f t="shared" si="7"/>
        <v>01</v>
      </c>
      <c r="S8" t="str">
        <f t="shared" si="8"/>
        <v>31</v>
      </c>
      <c r="T8" t="str">
        <f t="shared" si="9"/>
        <v>21</v>
      </c>
      <c r="U8" t="str">
        <f t="shared" si="10"/>
        <v>09</v>
      </c>
      <c r="V8" t="str">
        <f t="shared" si="11"/>
        <v>31/01/2018 21:09</v>
      </c>
      <c r="X8" s="9">
        <f t="shared" si="12"/>
        <v>8.171527777776646</v>
      </c>
      <c r="Y8" s="3">
        <v>0</v>
      </c>
      <c r="Z8" s="3">
        <v>0</v>
      </c>
      <c r="AA8" s="11">
        <f t="shared" si="14"/>
        <v>5.2562499999985448</v>
      </c>
      <c r="AB8" s="10">
        <f t="shared" si="15"/>
        <v>8.171527777776646</v>
      </c>
    </row>
    <row r="9" spans="2:28" ht="26.4" x14ac:dyDescent="0.25">
      <c r="B9" s="12">
        <v>7</v>
      </c>
      <c r="C9" s="13" t="s">
        <v>6</v>
      </c>
      <c r="D9" s="13" t="s">
        <v>44</v>
      </c>
      <c r="E9" s="12"/>
      <c r="F9" s="13" t="s">
        <v>45</v>
      </c>
      <c r="G9" s="13" t="s">
        <v>46</v>
      </c>
      <c r="I9" t="str">
        <f t="shared" si="0"/>
        <v>2018</v>
      </c>
      <c r="J9" t="str">
        <f t="shared" si="1"/>
        <v>02</v>
      </c>
      <c r="K9" t="str">
        <f t="shared" si="2"/>
        <v>06</v>
      </c>
      <c r="L9" t="str">
        <f t="shared" si="3"/>
        <v>06/02/2018 20:25</v>
      </c>
      <c r="M9" t="str">
        <f t="shared" si="4"/>
        <v>20</v>
      </c>
      <c r="N9" t="str">
        <f t="shared" si="5"/>
        <v>25</v>
      </c>
      <c r="O9" s="9">
        <f t="shared" si="13"/>
        <v>5.9694444444467081</v>
      </c>
      <c r="Q9" t="str">
        <f t="shared" si="6"/>
        <v>2018</v>
      </c>
      <c r="R9" t="str">
        <f t="shared" si="7"/>
        <v>02</v>
      </c>
      <c r="S9" t="str">
        <f t="shared" si="8"/>
        <v>14</v>
      </c>
      <c r="T9" t="str">
        <f t="shared" si="9"/>
        <v>15</v>
      </c>
      <c r="U9" t="str">
        <f t="shared" si="10"/>
        <v>43</v>
      </c>
      <c r="V9" t="str">
        <f t="shared" si="11"/>
        <v>14/02/2018 15:43</v>
      </c>
      <c r="X9" s="9">
        <f t="shared" si="12"/>
        <v>7.8041666666686069</v>
      </c>
      <c r="Y9" s="3">
        <v>0</v>
      </c>
      <c r="Z9" s="3">
        <v>0</v>
      </c>
      <c r="AA9" s="11">
        <f t="shared" si="14"/>
        <v>5.9694444444467081</v>
      </c>
      <c r="AB9" s="10">
        <f t="shared" si="15"/>
        <v>7.8041666666686069</v>
      </c>
    </row>
    <row r="10" spans="2:28" ht="26.4" x14ac:dyDescent="0.25">
      <c r="B10" s="14">
        <v>8</v>
      </c>
      <c r="C10" s="15" t="s">
        <v>15</v>
      </c>
      <c r="D10" s="15" t="s">
        <v>47</v>
      </c>
      <c r="E10" s="14"/>
      <c r="F10" s="15" t="s">
        <v>48</v>
      </c>
      <c r="G10" s="15" t="s">
        <v>49</v>
      </c>
      <c r="I10" t="str">
        <f t="shared" si="0"/>
        <v>2018</v>
      </c>
      <c r="J10" t="str">
        <f t="shared" si="1"/>
        <v>02</v>
      </c>
      <c r="K10" t="str">
        <f t="shared" si="2"/>
        <v>16</v>
      </c>
      <c r="L10" t="str">
        <f t="shared" si="3"/>
        <v>16/02/2018 09:04</v>
      </c>
      <c r="M10" t="str">
        <f t="shared" si="4"/>
        <v>09</v>
      </c>
      <c r="N10" t="str">
        <f t="shared" si="5"/>
        <v>04</v>
      </c>
      <c r="O10" s="9">
        <f t="shared" si="13"/>
        <v>1.7229166666656965</v>
      </c>
      <c r="Q10" t="str">
        <f t="shared" si="6"/>
        <v>2018</v>
      </c>
      <c r="R10" t="str">
        <f t="shared" si="7"/>
        <v>02</v>
      </c>
      <c r="S10" t="str">
        <f t="shared" si="8"/>
        <v>16</v>
      </c>
      <c r="T10" t="str">
        <f t="shared" si="9"/>
        <v>19</v>
      </c>
      <c r="U10" t="str">
        <f t="shared" si="10"/>
        <v>00</v>
      </c>
      <c r="V10" t="str">
        <f t="shared" si="11"/>
        <v>16/02/2018 19:00</v>
      </c>
      <c r="X10" s="9">
        <f t="shared" si="12"/>
        <v>0.413888888884685</v>
      </c>
      <c r="Y10" s="3">
        <v>0</v>
      </c>
      <c r="Z10" s="3">
        <v>0</v>
      </c>
      <c r="AA10" s="11">
        <f t="shared" si="14"/>
        <v>1.7229166666656965</v>
      </c>
      <c r="AB10" s="10">
        <f t="shared" si="15"/>
        <v>0.413888888884685</v>
      </c>
    </row>
    <row r="11" spans="2:28" ht="26.4" x14ac:dyDescent="0.25">
      <c r="B11" s="12">
        <v>9</v>
      </c>
      <c r="C11" s="13" t="s">
        <v>50</v>
      </c>
      <c r="D11" s="13" t="s">
        <v>51</v>
      </c>
      <c r="E11" s="12"/>
      <c r="F11" s="13" t="s">
        <v>52</v>
      </c>
      <c r="G11" s="13" t="s">
        <v>53</v>
      </c>
      <c r="I11" t="str">
        <f t="shared" si="0"/>
        <v>2018</v>
      </c>
      <c r="J11" t="str">
        <f t="shared" si="1"/>
        <v>02</v>
      </c>
      <c r="K11" t="str">
        <f t="shared" si="2"/>
        <v>17</v>
      </c>
      <c r="L11" t="str">
        <f t="shared" si="3"/>
        <v>17/02/2018 15:51</v>
      </c>
      <c r="M11" t="str">
        <f t="shared" si="4"/>
        <v>15</v>
      </c>
      <c r="N11" t="str">
        <f t="shared" si="5"/>
        <v>51</v>
      </c>
      <c r="O11" s="9">
        <f t="shared" si="13"/>
        <v>0.86875000000145519</v>
      </c>
      <c r="Q11" t="str">
        <f t="shared" si="6"/>
        <v>2018</v>
      </c>
      <c r="R11" t="str">
        <f t="shared" si="7"/>
        <v>02</v>
      </c>
      <c r="S11" t="str">
        <f t="shared" si="8"/>
        <v>17</v>
      </c>
      <c r="T11" t="str">
        <f t="shared" si="9"/>
        <v>16</v>
      </c>
      <c r="U11" t="str">
        <f t="shared" si="10"/>
        <v>14</v>
      </c>
      <c r="V11" t="str">
        <f t="shared" si="11"/>
        <v>17/02/2018 16:14</v>
      </c>
      <c r="X11" s="9">
        <f t="shared" si="12"/>
        <v>1.5972222223354038E-2</v>
      </c>
      <c r="Y11" s="3">
        <v>0</v>
      </c>
      <c r="Z11" s="3">
        <v>0</v>
      </c>
      <c r="AA11" s="11">
        <f t="shared" si="14"/>
        <v>0.86875000000145519</v>
      </c>
      <c r="AB11" s="10">
        <f t="shared" si="15"/>
        <v>1.5972222223354038E-2</v>
      </c>
    </row>
    <row r="12" spans="2:28" ht="26.4" x14ac:dyDescent="0.25">
      <c r="B12" s="14">
        <v>10</v>
      </c>
      <c r="C12" s="15" t="s">
        <v>54</v>
      </c>
      <c r="D12" s="15" t="s">
        <v>55</v>
      </c>
      <c r="E12" s="14"/>
      <c r="F12" s="15" t="s">
        <v>56</v>
      </c>
      <c r="G12" s="15" t="s">
        <v>57</v>
      </c>
      <c r="I12" t="str">
        <f t="shared" si="0"/>
        <v>2018</v>
      </c>
      <c r="J12" t="str">
        <f t="shared" si="1"/>
        <v>02</v>
      </c>
      <c r="K12" t="str">
        <f t="shared" si="2"/>
        <v>19</v>
      </c>
      <c r="L12" t="str">
        <f t="shared" si="3"/>
        <v>19/02/2018 06:52</v>
      </c>
      <c r="M12" t="str">
        <f t="shared" si="4"/>
        <v>06</v>
      </c>
      <c r="N12" t="str">
        <f t="shared" si="5"/>
        <v>52</v>
      </c>
      <c r="O12" s="9">
        <f t="shared" si="13"/>
        <v>1.609722222223354</v>
      </c>
      <c r="Q12" t="str">
        <f t="shared" si="6"/>
        <v>2018</v>
      </c>
      <c r="R12" t="str">
        <f t="shared" si="7"/>
        <v>02</v>
      </c>
      <c r="S12" t="str">
        <f t="shared" si="8"/>
        <v>19</v>
      </c>
      <c r="T12" t="str">
        <f t="shared" si="9"/>
        <v>15</v>
      </c>
      <c r="U12" t="str">
        <f t="shared" si="10"/>
        <v>15</v>
      </c>
      <c r="V12" t="str">
        <f t="shared" si="11"/>
        <v>19/02/2018 15:15</v>
      </c>
      <c r="X12" s="9">
        <f t="shared" si="12"/>
        <v>0.34930555555183673</v>
      </c>
      <c r="Y12" s="3">
        <v>0</v>
      </c>
      <c r="Z12" s="3">
        <v>0</v>
      </c>
      <c r="AA12" s="11">
        <f t="shared" si="14"/>
        <v>1.609722222223354</v>
      </c>
      <c r="AB12" s="10">
        <f t="shared" si="15"/>
        <v>0.34930555555183673</v>
      </c>
    </row>
    <row r="13" spans="2:28" ht="26.4" x14ac:dyDescent="0.25">
      <c r="B13" s="12">
        <v>11</v>
      </c>
      <c r="C13" s="13" t="s">
        <v>58</v>
      </c>
      <c r="D13" s="13" t="s">
        <v>59</v>
      </c>
      <c r="E13" s="12"/>
      <c r="F13" s="13" t="s">
        <v>60</v>
      </c>
      <c r="G13" s="13" t="s">
        <v>61</v>
      </c>
      <c r="I13" t="str">
        <f t="shared" si="0"/>
        <v>2018</v>
      </c>
      <c r="J13" t="str">
        <f t="shared" si="1"/>
        <v>03</v>
      </c>
      <c r="K13" t="str">
        <f t="shared" si="2"/>
        <v>01</v>
      </c>
      <c r="L13" t="str">
        <f t="shared" si="3"/>
        <v>01/03/2018 11:54</v>
      </c>
      <c r="M13" t="str">
        <f t="shared" si="4"/>
        <v>11</v>
      </c>
      <c r="N13" t="str">
        <f t="shared" si="5"/>
        <v>54</v>
      </c>
      <c r="O13" s="9">
        <f t="shared" si="13"/>
        <v>9.8604166666700621</v>
      </c>
      <c r="Q13" t="str">
        <f t="shared" si="6"/>
        <v>2018</v>
      </c>
      <c r="R13" t="str">
        <f t="shared" si="7"/>
        <v>03</v>
      </c>
      <c r="S13" t="str">
        <f t="shared" si="8"/>
        <v>06</v>
      </c>
      <c r="T13" t="str">
        <f t="shared" si="9"/>
        <v>00</v>
      </c>
      <c r="U13" t="str">
        <f t="shared" si="10"/>
        <v>08</v>
      </c>
      <c r="V13" t="str">
        <f t="shared" si="11"/>
        <v>06/03/2018 00:08</v>
      </c>
      <c r="X13" s="9">
        <f t="shared" si="12"/>
        <v>4.5097222222248092</v>
      </c>
      <c r="Y13" s="3">
        <v>0</v>
      </c>
      <c r="Z13" s="3">
        <v>0</v>
      </c>
      <c r="AA13" s="11">
        <f t="shared" si="14"/>
        <v>9.8604166666700621</v>
      </c>
      <c r="AB13" s="10">
        <f t="shared" si="15"/>
        <v>4.5097222222248092</v>
      </c>
    </row>
    <row r="14" spans="2:28" ht="26.4" x14ac:dyDescent="0.25">
      <c r="B14" s="14">
        <v>12</v>
      </c>
      <c r="C14" s="15" t="s">
        <v>62</v>
      </c>
      <c r="D14" s="15" t="s">
        <v>63</v>
      </c>
      <c r="E14" s="14"/>
      <c r="F14" s="15" t="s">
        <v>64</v>
      </c>
      <c r="G14" s="15" t="s">
        <v>65</v>
      </c>
      <c r="I14" t="str">
        <f t="shared" si="0"/>
        <v>2018</v>
      </c>
      <c r="J14" t="str">
        <f t="shared" si="1"/>
        <v>03</v>
      </c>
      <c r="K14" t="str">
        <f t="shared" si="2"/>
        <v>08</v>
      </c>
      <c r="L14" t="str">
        <f t="shared" si="3"/>
        <v>08/03/2018 14:16</v>
      </c>
      <c r="M14" t="str">
        <f t="shared" si="4"/>
        <v>14</v>
      </c>
      <c r="N14" t="str">
        <f t="shared" si="5"/>
        <v>16</v>
      </c>
      <c r="O14" s="9">
        <f t="shared" si="13"/>
        <v>2.5888888888875954</v>
      </c>
      <c r="Q14" t="str">
        <f t="shared" si="6"/>
        <v>2018</v>
      </c>
      <c r="R14" t="str">
        <f t="shared" si="7"/>
        <v>03</v>
      </c>
      <c r="S14" t="str">
        <f t="shared" si="8"/>
        <v>21</v>
      </c>
      <c r="T14" t="str">
        <f t="shared" si="9"/>
        <v>15</v>
      </c>
      <c r="U14" t="str">
        <f t="shared" si="10"/>
        <v>36</v>
      </c>
      <c r="V14" t="str">
        <f t="shared" si="11"/>
        <v>21/03/2018 15:36</v>
      </c>
      <c r="X14" s="9">
        <f t="shared" si="12"/>
        <v>13.055555555554747</v>
      </c>
      <c r="Y14" s="3">
        <v>0</v>
      </c>
      <c r="Z14" s="3">
        <v>0</v>
      </c>
      <c r="AA14" s="11">
        <f t="shared" si="14"/>
        <v>2.5888888888875954</v>
      </c>
      <c r="AB14" s="10">
        <f t="shared" si="15"/>
        <v>13.055555555554747</v>
      </c>
    </row>
    <row r="15" spans="2:28" ht="26.4" x14ac:dyDescent="0.25">
      <c r="B15" s="12">
        <v>13</v>
      </c>
      <c r="C15" s="13" t="s">
        <v>66</v>
      </c>
      <c r="D15" s="13" t="s">
        <v>67</v>
      </c>
      <c r="E15" s="12"/>
      <c r="F15" s="13" t="s">
        <v>68</v>
      </c>
      <c r="G15" s="13" t="s">
        <v>69</v>
      </c>
      <c r="I15" t="str">
        <f t="shared" si="0"/>
        <v>2018</v>
      </c>
      <c r="J15" t="str">
        <f t="shared" si="1"/>
        <v>04</v>
      </c>
      <c r="K15" t="str">
        <f t="shared" si="2"/>
        <v>07</v>
      </c>
      <c r="L15" t="str">
        <f t="shared" si="3"/>
        <v>07/04/2018 08:25</v>
      </c>
      <c r="M15" t="str">
        <f t="shared" si="4"/>
        <v>08</v>
      </c>
      <c r="N15" t="str">
        <f t="shared" si="5"/>
        <v>25</v>
      </c>
      <c r="O15" s="9">
        <f t="shared" si="13"/>
        <v>16.700694444443798</v>
      </c>
      <c r="Q15" t="str">
        <f t="shared" si="6"/>
        <v>2018</v>
      </c>
      <c r="R15" t="str">
        <f t="shared" si="7"/>
        <v>04</v>
      </c>
      <c r="S15" t="str">
        <f t="shared" si="8"/>
        <v>20</v>
      </c>
      <c r="T15" t="str">
        <f t="shared" si="9"/>
        <v>18</v>
      </c>
      <c r="U15" t="str">
        <f t="shared" si="10"/>
        <v>47</v>
      </c>
      <c r="V15" t="str">
        <f t="shared" si="11"/>
        <v>20/04/2018 18:47</v>
      </c>
      <c r="X15" s="9">
        <f t="shared" si="12"/>
        <v>13.431944444440887</v>
      </c>
      <c r="Y15" s="3">
        <v>0</v>
      </c>
      <c r="Z15" s="3">
        <v>0</v>
      </c>
      <c r="AA15" s="11">
        <f t="shared" si="14"/>
        <v>16.700694444443798</v>
      </c>
      <c r="AB15" s="10">
        <f t="shared" si="15"/>
        <v>13.431944444440887</v>
      </c>
    </row>
    <row r="16" spans="2:28" ht="26.4" x14ac:dyDescent="0.25">
      <c r="B16" s="14">
        <v>14</v>
      </c>
      <c r="C16" s="15" t="s">
        <v>20</v>
      </c>
      <c r="D16" s="15" t="s">
        <v>70</v>
      </c>
      <c r="E16" s="14"/>
      <c r="F16" s="15" t="s">
        <v>71</v>
      </c>
      <c r="G16" s="15" t="s">
        <v>72</v>
      </c>
      <c r="I16" t="str">
        <f t="shared" si="0"/>
        <v>2018</v>
      </c>
      <c r="J16" t="str">
        <f t="shared" si="1"/>
        <v>05</v>
      </c>
      <c r="K16" t="str">
        <f t="shared" si="2"/>
        <v>07</v>
      </c>
      <c r="L16" t="str">
        <f t="shared" si="3"/>
        <v>07/05/2018 09:04</v>
      </c>
      <c r="M16" t="str">
        <f t="shared" si="4"/>
        <v>09</v>
      </c>
      <c r="N16" t="str">
        <f t="shared" si="5"/>
        <v>04</v>
      </c>
      <c r="O16" s="9">
        <f t="shared" si="13"/>
        <v>16.595138888893416</v>
      </c>
      <c r="Q16" t="str">
        <f t="shared" si="6"/>
        <v>2018</v>
      </c>
      <c r="R16" t="str">
        <f t="shared" si="7"/>
        <v>05</v>
      </c>
      <c r="S16" t="str">
        <f t="shared" si="8"/>
        <v>24</v>
      </c>
      <c r="T16" t="str">
        <f t="shared" si="9"/>
        <v>11</v>
      </c>
      <c r="U16" t="str">
        <f t="shared" si="10"/>
        <v>23</v>
      </c>
      <c r="V16" t="str">
        <f t="shared" si="11"/>
        <v>24/05/2018 11:23</v>
      </c>
      <c r="X16" s="9">
        <f t="shared" si="12"/>
        <v>17.096527777779556</v>
      </c>
      <c r="Y16" s="3">
        <v>0</v>
      </c>
      <c r="Z16" s="3">
        <v>0</v>
      </c>
      <c r="AA16" s="11">
        <f t="shared" si="14"/>
        <v>16.595138888893416</v>
      </c>
      <c r="AB16" s="10">
        <f t="shared" si="15"/>
        <v>17.096527777779556</v>
      </c>
    </row>
    <row r="17" spans="2:28" ht="26.4" x14ac:dyDescent="0.25">
      <c r="B17" s="12">
        <v>15</v>
      </c>
      <c r="C17" s="13" t="s">
        <v>73</v>
      </c>
      <c r="D17" s="13" t="s">
        <v>74</v>
      </c>
      <c r="E17" s="12"/>
      <c r="F17" s="13" t="s">
        <v>75</v>
      </c>
      <c r="G17" s="13" t="s">
        <v>76</v>
      </c>
      <c r="I17" t="str">
        <f t="shared" si="0"/>
        <v>2018</v>
      </c>
      <c r="J17" t="str">
        <f t="shared" si="1"/>
        <v>05</v>
      </c>
      <c r="K17" t="str">
        <f t="shared" si="2"/>
        <v>25</v>
      </c>
      <c r="L17" t="str">
        <f t="shared" si="3"/>
        <v>25/05/2018 15:20</v>
      </c>
      <c r="M17" t="str">
        <f t="shared" si="4"/>
        <v>15</v>
      </c>
      <c r="N17" t="str">
        <f t="shared" si="5"/>
        <v>20</v>
      </c>
      <c r="O17" s="9">
        <f t="shared" si="13"/>
        <v>1.1645833333313931</v>
      </c>
      <c r="Q17" t="str">
        <f t="shared" si="6"/>
        <v>2018</v>
      </c>
      <c r="R17" t="str">
        <f t="shared" si="7"/>
        <v>05</v>
      </c>
      <c r="S17" t="str">
        <f t="shared" si="8"/>
        <v>28</v>
      </c>
      <c r="T17" t="str">
        <f t="shared" si="9"/>
        <v>14</v>
      </c>
      <c r="U17" t="str">
        <f t="shared" si="10"/>
        <v>42</v>
      </c>
      <c r="V17" t="str">
        <f t="shared" si="11"/>
        <v>28/05/2018 14:42</v>
      </c>
      <c r="X17" s="9">
        <f t="shared" si="12"/>
        <v>2.9736111111124046</v>
      </c>
      <c r="Y17" s="3">
        <v>0</v>
      </c>
      <c r="Z17" s="3">
        <v>0</v>
      </c>
      <c r="AA17" s="11">
        <f t="shared" si="14"/>
        <v>1.1645833333313931</v>
      </c>
      <c r="AB17" s="10">
        <f t="shared" si="15"/>
        <v>2.9736111111124046</v>
      </c>
    </row>
    <row r="18" spans="2:28" ht="26.4" x14ac:dyDescent="0.25">
      <c r="B18" s="14">
        <v>16</v>
      </c>
      <c r="C18" s="15" t="s">
        <v>77</v>
      </c>
      <c r="D18" s="15" t="s">
        <v>78</v>
      </c>
      <c r="E18" s="14"/>
      <c r="F18" s="15" t="s">
        <v>19</v>
      </c>
      <c r="G18" s="15" t="s">
        <v>79</v>
      </c>
      <c r="I18" t="str">
        <f t="shared" si="0"/>
        <v>2018</v>
      </c>
      <c r="J18" t="str">
        <f t="shared" si="1"/>
        <v>06</v>
      </c>
      <c r="K18" t="str">
        <f t="shared" si="2"/>
        <v>12</v>
      </c>
      <c r="L18" t="str">
        <f t="shared" si="3"/>
        <v>12/06/2018 07:44</v>
      </c>
      <c r="M18" t="str">
        <f t="shared" si="4"/>
        <v>07</v>
      </c>
      <c r="N18" t="str">
        <f t="shared" si="5"/>
        <v>44</v>
      </c>
      <c r="O18" s="9">
        <f t="shared" si="13"/>
        <v>14.709722222221899</v>
      </c>
      <c r="Q18" t="str">
        <f t="shared" si="6"/>
        <v>2018</v>
      </c>
      <c r="R18" t="str">
        <f t="shared" si="7"/>
        <v>07</v>
      </c>
      <c r="S18" t="str">
        <f t="shared" si="8"/>
        <v>02</v>
      </c>
      <c r="T18" t="str">
        <f t="shared" si="9"/>
        <v>19</v>
      </c>
      <c r="U18" t="str">
        <f t="shared" si="10"/>
        <v>10</v>
      </c>
      <c r="V18" t="str">
        <f t="shared" si="11"/>
        <v>02/07/2018 19:10</v>
      </c>
      <c r="X18" s="9">
        <f t="shared" si="12"/>
        <v>20.476388888884685</v>
      </c>
      <c r="Y18" s="3">
        <v>0</v>
      </c>
      <c r="Z18" s="3">
        <v>0</v>
      </c>
      <c r="AA18" s="11">
        <f t="shared" si="14"/>
        <v>14.709722222221899</v>
      </c>
      <c r="AB18" s="10">
        <f t="shared" si="15"/>
        <v>20.476388888884685</v>
      </c>
    </row>
    <row r="19" spans="2:28" ht="26.4" x14ac:dyDescent="0.25">
      <c r="B19" s="12">
        <v>17</v>
      </c>
      <c r="C19" s="13" t="s">
        <v>80</v>
      </c>
      <c r="D19" s="13" t="s">
        <v>81</v>
      </c>
      <c r="E19" s="12"/>
      <c r="F19" s="13" t="s">
        <v>10</v>
      </c>
      <c r="G19" s="13" t="s">
        <v>82</v>
      </c>
      <c r="I19" t="str">
        <f t="shared" si="0"/>
        <v>2018</v>
      </c>
      <c r="J19" t="str">
        <f t="shared" si="1"/>
        <v>07</v>
      </c>
      <c r="K19" t="str">
        <f t="shared" si="2"/>
        <v>02</v>
      </c>
      <c r="L19" t="str">
        <f t="shared" si="3"/>
        <v>02/07/2018 21:07</v>
      </c>
      <c r="M19" t="str">
        <f t="shared" si="4"/>
        <v>21</v>
      </c>
      <c r="N19" t="str">
        <f t="shared" si="5"/>
        <v>07</v>
      </c>
      <c r="O19" s="9">
        <f t="shared" si="13"/>
        <v>8.1250000002910383E-2</v>
      </c>
      <c r="Q19" t="str">
        <f t="shared" si="6"/>
        <v>2018</v>
      </c>
      <c r="R19" t="str">
        <f t="shared" si="7"/>
        <v>07</v>
      </c>
      <c r="S19" t="str">
        <f t="shared" si="8"/>
        <v>02</v>
      </c>
      <c r="T19" t="str">
        <f t="shared" si="9"/>
        <v>23</v>
      </c>
      <c r="U19" t="str">
        <f t="shared" si="10"/>
        <v>27</v>
      </c>
      <c r="V19" t="str">
        <f t="shared" si="11"/>
        <v>02/07/2018 23:27</v>
      </c>
      <c r="X19" s="9">
        <f t="shared" si="12"/>
        <v>9.7222222218988463E-2</v>
      </c>
      <c r="Y19" s="3">
        <v>0</v>
      </c>
      <c r="Z19" s="3">
        <v>0</v>
      </c>
      <c r="AA19" s="11">
        <f t="shared" si="14"/>
        <v>8.1250000002910383E-2</v>
      </c>
      <c r="AB19" s="10">
        <f t="shared" si="15"/>
        <v>9.7222222218988463E-2</v>
      </c>
    </row>
    <row r="20" spans="2:28" ht="26.4" x14ac:dyDescent="0.25">
      <c r="B20" s="14">
        <v>18</v>
      </c>
      <c r="C20" s="15" t="s">
        <v>21</v>
      </c>
      <c r="D20" s="15" t="s">
        <v>83</v>
      </c>
      <c r="E20" s="14"/>
      <c r="F20" s="15" t="s">
        <v>11</v>
      </c>
      <c r="G20" s="15" t="s">
        <v>84</v>
      </c>
      <c r="I20" t="str">
        <f t="shared" si="0"/>
        <v>2018</v>
      </c>
      <c r="J20" t="str">
        <f t="shared" si="1"/>
        <v>07</v>
      </c>
      <c r="K20" t="str">
        <f t="shared" si="2"/>
        <v>10</v>
      </c>
      <c r="L20" t="str">
        <f t="shared" si="3"/>
        <v>10/07/2018 11:58</v>
      </c>
      <c r="M20" t="str">
        <f t="shared" si="4"/>
        <v>11</v>
      </c>
      <c r="N20" t="str">
        <f t="shared" si="5"/>
        <v>58</v>
      </c>
      <c r="O20" s="9">
        <f t="shared" si="13"/>
        <v>7.5215277777824667</v>
      </c>
      <c r="Q20" t="str">
        <f t="shared" si="6"/>
        <v>2018</v>
      </c>
      <c r="R20" t="str">
        <f t="shared" si="7"/>
        <v>07</v>
      </c>
      <c r="S20" t="str">
        <f t="shared" si="8"/>
        <v>10</v>
      </c>
      <c r="T20" t="str">
        <f t="shared" si="9"/>
        <v>22</v>
      </c>
      <c r="U20" t="str">
        <f t="shared" si="10"/>
        <v>36</v>
      </c>
      <c r="V20" t="str">
        <f t="shared" si="11"/>
        <v>10/07/2018 22:36</v>
      </c>
      <c r="X20" s="9">
        <f t="shared" si="12"/>
        <v>0.44305555555183673</v>
      </c>
      <c r="Y20" s="3">
        <v>0</v>
      </c>
      <c r="Z20" s="3">
        <v>0</v>
      </c>
      <c r="AA20" s="11">
        <f t="shared" si="14"/>
        <v>7.5215277777824667</v>
      </c>
      <c r="AB20" s="10">
        <f t="shared" si="15"/>
        <v>0.44305555555183673</v>
      </c>
    </row>
    <row r="21" spans="2:28" ht="26.4" x14ac:dyDescent="0.25">
      <c r="B21" s="12">
        <v>19</v>
      </c>
      <c r="C21" s="13" t="s">
        <v>23</v>
      </c>
      <c r="D21" s="13" t="s">
        <v>85</v>
      </c>
      <c r="E21" s="12"/>
      <c r="F21" s="13" t="s">
        <v>86</v>
      </c>
      <c r="G21" s="13" t="s">
        <v>87</v>
      </c>
      <c r="I21" t="str">
        <f t="shared" si="0"/>
        <v>2018</v>
      </c>
      <c r="J21" t="str">
        <f t="shared" si="1"/>
        <v>07</v>
      </c>
      <c r="K21" t="str">
        <f t="shared" si="2"/>
        <v>11</v>
      </c>
      <c r="L21" t="str">
        <f t="shared" si="3"/>
        <v>11/07/2018 06:31</v>
      </c>
      <c r="M21" t="str">
        <f t="shared" si="4"/>
        <v>06</v>
      </c>
      <c r="N21" t="str">
        <f t="shared" si="5"/>
        <v>31</v>
      </c>
      <c r="O21" s="9">
        <f t="shared" si="13"/>
        <v>0.32986111110949423</v>
      </c>
      <c r="Q21" t="str">
        <f t="shared" si="6"/>
        <v>2018</v>
      </c>
      <c r="R21" t="str">
        <f t="shared" si="7"/>
        <v>07</v>
      </c>
      <c r="S21" t="str">
        <f t="shared" si="8"/>
        <v>12</v>
      </c>
      <c r="T21" t="str">
        <f t="shared" si="9"/>
        <v>09</v>
      </c>
      <c r="U21" t="str">
        <f t="shared" si="10"/>
        <v>02</v>
      </c>
      <c r="V21" t="str">
        <f t="shared" si="11"/>
        <v>12/07/2018 09:02</v>
      </c>
      <c r="X21" s="9">
        <f t="shared" si="12"/>
        <v>1.1048611111109494</v>
      </c>
      <c r="Y21" s="3">
        <v>0</v>
      </c>
      <c r="Z21" s="3">
        <v>0</v>
      </c>
      <c r="AA21" s="11">
        <f t="shared" si="14"/>
        <v>0.32986111110949423</v>
      </c>
      <c r="AB21" s="10">
        <f t="shared" si="15"/>
        <v>1.1048611111109494</v>
      </c>
    </row>
    <row r="22" spans="2:28" ht="26.4" x14ac:dyDescent="0.25">
      <c r="B22" s="14">
        <v>20</v>
      </c>
      <c r="C22" s="15" t="s">
        <v>88</v>
      </c>
      <c r="D22" s="15" t="s">
        <v>89</v>
      </c>
      <c r="E22" s="14"/>
      <c r="F22" s="15" t="s">
        <v>88</v>
      </c>
      <c r="G22" s="15" t="s">
        <v>90</v>
      </c>
      <c r="I22" t="str">
        <f t="shared" si="0"/>
        <v>2018</v>
      </c>
      <c r="J22" t="str">
        <f t="shared" si="1"/>
        <v>07</v>
      </c>
      <c r="K22" t="str">
        <f t="shared" si="2"/>
        <v>12</v>
      </c>
      <c r="L22" t="str">
        <f t="shared" si="3"/>
        <v>12/07/2018 11:14</v>
      </c>
      <c r="M22" t="str">
        <f t="shared" si="4"/>
        <v>11</v>
      </c>
      <c r="N22" t="str">
        <f t="shared" si="5"/>
        <v>14</v>
      </c>
      <c r="O22" s="9">
        <f t="shared" si="13"/>
        <v>9.1666666667151731E-2</v>
      </c>
      <c r="Q22" t="str">
        <f t="shared" si="6"/>
        <v>2018</v>
      </c>
      <c r="R22" t="str">
        <f t="shared" si="7"/>
        <v>07</v>
      </c>
      <c r="S22" t="str">
        <f t="shared" si="8"/>
        <v>12</v>
      </c>
      <c r="T22" t="str">
        <f t="shared" si="9"/>
        <v>12</v>
      </c>
      <c r="U22" t="str">
        <f t="shared" si="10"/>
        <v>07</v>
      </c>
      <c r="V22" t="str">
        <f t="shared" si="11"/>
        <v>12/07/2018 12:07</v>
      </c>
      <c r="X22" s="9">
        <f t="shared" si="12"/>
        <v>3.680555555911269E-2</v>
      </c>
      <c r="Y22" s="3">
        <v>0</v>
      </c>
      <c r="Z22" s="3">
        <v>0</v>
      </c>
      <c r="AA22" s="11">
        <f t="shared" si="14"/>
        <v>9.1666666667151731E-2</v>
      </c>
      <c r="AB22" s="10">
        <f t="shared" si="15"/>
        <v>3.680555555911269E-2</v>
      </c>
    </row>
    <row r="23" spans="2:28" ht="26.4" x14ac:dyDescent="0.25">
      <c r="B23" s="12">
        <v>21</v>
      </c>
      <c r="C23" s="13" t="s">
        <v>91</v>
      </c>
      <c r="D23" s="13" t="s">
        <v>92</v>
      </c>
      <c r="E23" s="12"/>
      <c r="F23" s="13" t="s">
        <v>93</v>
      </c>
      <c r="G23" s="13" t="s">
        <v>94</v>
      </c>
      <c r="I23" t="str">
        <f t="shared" si="0"/>
        <v>2018</v>
      </c>
      <c r="J23" t="str">
        <f t="shared" si="1"/>
        <v>07</v>
      </c>
      <c r="K23" t="str">
        <f t="shared" si="2"/>
        <v>12</v>
      </c>
      <c r="L23" t="str">
        <f t="shared" si="3"/>
        <v>12/07/2018 14:15</v>
      </c>
      <c r="M23" t="str">
        <f t="shared" si="4"/>
        <v>14</v>
      </c>
      <c r="N23" t="str">
        <f t="shared" si="5"/>
        <v>15</v>
      </c>
      <c r="O23" s="9">
        <f t="shared" si="13"/>
        <v>8.8888888887595385E-2</v>
      </c>
      <c r="Q23" t="str">
        <f t="shared" si="6"/>
        <v>2018</v>
      </c>
      <c r="R23" t="str">
        <f t="shared" si="7"/>
        <v>07</v>
      </c>
      <c r="S23" t="str">
        <f t="shared" si="8"/>
        <v>27</v>
      </c>
      <c r="T23" t="str">
        <f t="shared" si="9"/>
        <v>21</v>
      </c>
      <c r="U23" t="str">
        <f t="shared" si="10"/>
        <v>40</v>
      </c>
      <c r="V23" t="str">
        <f t="shared" si="11"/>
        <v>27/07/2018 21:40</v>
      </c>
      <c r="X23" s="9">
        <f t="shared" si="12"/>
        <v>15.309027777781012</v>
      </c>
      <c r="Y23" s="3">
        <v>0</v>
      </c>
      <c r="Z23" s="3">
        <v>0</v>
      </c>
      <c r="AA23" s="11">
        <f t="shared" si="14"/>
        <v>8.8888888887595385E-2</v>
      </c>
      <c r="AB23" s="10">
        <f t="shared" si="15"/>
        <v>15.309027777781012</v>
      </c>
    </row>
    <row r="24" spans="2:28" ht="26.4" x14ac:dyDescent="0.25">
      <c r="B24" s="14">
        <v>22</v>
      </c>
      <c r="C24" s="15" t="s">
        <v>22</v>
      </c>
      <c r="D24" s="15" t="s">
        <v>95</v>
      </c>
      <c r="E24" s="14"/>
      <c r="F24" s="15" t="s">
        <v>96</v>
      </c>
      <c r="G24" s="15" t="s">
        <v>97</v>
      </c>
      <c r="I24" t="str">
        <f t="shared" si="0"/>
        <v>2018</v>
      </c>
      <c r="J24" t="str">
        <f t="shared" si="1"/>
        <v>07</v>
      </c>
      <c r="K24" t="str">
        <f t="shared" si="2"/>
        <v>27</v>
      </c>
      <c r="L24" t="str">
        <f t="shared" si="3"/>
        <v>27/07/2018 22:37</v>
      </c>
      <c r="M24" t="str">
        <f t="shared" si="4"/>
        <v>22</v>
      </c>
      <c r="N24" t="str">
        <f t="shared" si="5"/>
        <v>37</v>
      </c>
      <c r="O24" s="9">
        <f t="shared" si="13"/>
        <v>3.9583333331393078E-2</v>
      </c>
      <c r="Q24" t="str">
        <f t="shared" si="6"/>
        <v>2018</v>
      </c>
      <c r="R24" t="str">
        <f t="shared" si="7"/>
        <v>08</v>
      </c>
      <c r="S24" t="str">
        <f t="shared" si="8"/>
        <v>05</v>
      </c>
      <c r="T24" t="str">
        <f t="shared" si="9"/>
        <v>00</v>
      </c>
      <c r="U24" t="str">
        <f t="shared" si="10"/>
        <v>41</v>
      </c>
      <c r="V24" t="str">
        <f t="shared" si="11"/>
        <v>05/08/2018 00:41</v>
      </c>
      <c r="X24" s="9">
        <f t="shared" si="12"/>
        <v>8.086111111108039</v>
      </c>
      <c r="Y24" s="3">
        <v>0</v>
      </c>
      <c r="Z24" s="3">
        <v>0</v>
      </c>
      <c r="AA24" s="11">
        <f t="shared" si="14"/>
        <v>3.9583333331393078E-2</v>
      </c>
      <c r="AB24" s="10">
        <f t="shared" si="15"/>
        <v>8.086111111108039</v>
      </c>
    </row>
    <row r="25" spans="2:28" ht="26.4" x14ac:dyDescent="0.25">
      <c r="B25" s="12">
        <v>23</v>
      </c>
      <c r="C25" s="13" t="s">
        <v>98</v>
      </c>
      <c r="D25" s="13" t="s">
        <v>99</v>
      </c>
      <c r="E25" s="12"/>
      <c r="F25" s="13" t="s">
        <v>100</v>
      </c>
      <c r="G25" s="13" t="s">
        <v>101</v>
      </c>
      <c r="I25" t="str">
        <f t="shared" si="0"/>
        <v>2018</v>
      </c>
      <c r="J25" t="str">
        <f t="shared" si="1"/>
        <v>08</v>
      </c>
      <c r="K25" t="str">
        <f t="shared" si="2"/>
        <v>05</v>
      </c>
      <c r="L25" t="str">
        <f t="shared" si="3"/>
        <v>05/08/2018 10:21</v>
      </c>
      <c r="M25" t="str">
        <f t="shared" si="4"/>
        <v>10</v>
      </c>
      <c r="N25" t="str">
        <f t="shared" si="5"/>
        <v>21</v>
      </c>
      <c r="O25" s="9">
        <f t="shared" si="13"/>
        <v>0.40277777778101154</v>
      </c>
      <c r="Q25" t="str">
        <f t="shared" si="6"/>
        <v>2018</v>
      </c>
      <c r="R25" t="str">
        <f t="shared" si="7"/>
        <v>08</v>
      </c>
      <c r="S25" t="str">
        <f t="shared" si="8"/>
        <v>14</v>
      </c>
      <c r="T25" t="str">
        <f t="shared" si="9"/>
        <v>19</v>
      </c>
      <c r="U25" t="str">
        <f t="shared" si="10"/>
        <v>13</v>
      </c>
      <c r="V25" t="str">
        <f t="shared" si="11"/>
        <v>14/08/2018 19:13</v>
      </c>
      <c r="X25" s="9">
        <f t="shared" si="12"/>
        <v>9.3694444444408873</v>
      </c>
      <c r="Y25" s="3">
        <v>0</v>
      </c>
      <c r="Z25" s="3">
        <v>0</v>
      </c>
      <c r="AA25" s="11">
        <f t="shared" si="14"/>
        <v>0.40277777778101154</v>
      </c>
      <c r="AB25" s="10">
        <f t="shared" si="15"/>
        <v>9.3694444444408873</v>
      </c>
    </row>
    <row r="26" spans="2:28" ht="26.4" x14ac:dyDescent="0.25">
      <c r="B26" s="14">
        <v>24</v>
      </c>
      <c r="C26" s="15" t="s">
        <v>102</v>
      </c>
      <c r="D26" s="15" t="s">
        <v>103</v>
      </c>
      <c r="E26" s="14"/>
      <c r="F26" s="15" t="s">
        <v>5</v>
      </c>
      <c r="G26" s="15" t="s">
        <v>104</v>
      </c>
      <c r="I26" t="str">
        <f t="shared" si="0"/>
        <v>2018</v>
      </c>
      <c r="J26" t="str">
        <f t="shared" si="1"/>
        <v>08</v>
      </c>
      <c r="K26" t="str">
        <f t="shared" si="2"/>
        <v>15</v>
      </c>
      <c r="L26" t="str">
        <f t="shared" si="3"/>
        <v>15/08/2018 09:28</v>
      </c>
      <c r="M26" t="str">
        <f t="shared" si="4"/>
        <v>09</v>
      </c>
      <c r="N26" t="str">
        <f t="shared" si="5"/>
        <v>28</v>
      </c>
      <c r="O26" s="9">
        <f t="shared" si="13"/>
        <v>0.59375</v>
      </c>
      <c r="Q26" t="str">
        <f t="shared" si="6"/>
        <v>2018</v>
      </c>
      <c r="R26" t="str">
        <f t="shared" si="7"/>
        <v>08</v>
      </c>
      <c r="S26" t="str">
        <f t="shared" si="8"/>
        <v>27</v>
      </c>
      <c r="T26" t="str">
        <f t="shared" si="9"/>
        <v>10</v>
      </c>
      <c r="U26" t="str">
        <f t="shared" si="10"/>
        <v>04</v>
      </c>
      <c r="V26" t="str">
        <f t="shared" si="11"/>
        <v>27/08/2018 10:04</v>
      </c>
      <c r="X26" s="9">
        <f t="shared" si="12"/>
        <v>12.025000000001455</v>
      </c>
      <c r="Y26" s="3">
        <v>0</v>
      </c>
      <c r="Z26" s="3">
        <v>0</v>
      </c>
      <c r="AA26" s="11">
        <f t="shared" si="14"/>
        <v>0.59375</v>
      </c>
      <c r="AB26" s="10">
        <f t="shared" si="15"/>
        <v>12.025000000001455</v>
      </c>
    </row>
    <row r="27" spans="2:28" ht="26.4" x14ac:dyDescent="0.25">
      <c r="B27" s="12">
        <v>25</v>
      </c>
      <c r="C27" s="13" t="s">
        <v>45</v>
      </c>
      <c r="D27" s="13" t="s">
        <v>105</v>
      </c>
      <c r="E27" s="12"/>
      <c r="F27" s="13" t="s">
        <v>24</v>
      </c>
      <c r="G27" s="13" t="s">
        <v>106</v>
      </c>
      <c r="I27" t="str">
        <f t="shared" si="0"/>
        <v>2018</v>
      </c>
      <c r="J27" t="str">
        <f t="shared" si="1"/>
        <v>08</v>
      </c>
      <c r="K27" t="str">
        <f t="shared" si="2"/>
        <v>27</v>
      </c>
      <c r="L27" t="str">
        <f t="shared" si="3"/>
        <v>27/08/2018 18:45</v>
      </c>
      <c r="M27" t="str">
        <f t="shared" si="4"/>
        <v>18</v>
      </c>
      <c r="N27" t="str">
        <f t="shared" si="5"/>
        <v>45</v>
      </c>
      <c r="O27" s="9">
        <f t="shared" si="13"/>
        <v>0.36180555555620231</v>
      </c>
      <c r="Q27" t="str">
        <f t="shared" si="6"/>
        <v>2018</v>
      </c>
      <c r="R27" t="str">
        <f t="shared" si="7"/>
        <v>08</v>
      </c>
      <c r="S27" t="str">
        <f t="shared" si="8"/>
        <v>30</v>
      </c>
      <c r="T27" t="str">
        <f t="shared" si="9"/>
        <v>09</v>
      </c>
      <c r="U27" t="str">
        <f t="shared" si="10"/>
        <v>14</v>
      </c>
      <c r="V27" t="str">
        <f t="shared" si="11"/>
        <v>30/08/2018 09:14</v>
      </c>
      <c r="X27" s="9">
        <f t="shared" si="12"/>
        <v>2.6034722222248092</v>
      </c>
      <c r="Y27" s="3">
        <v>0</v>
      </c>
      <c r="Z27" s="3">
        <v>0</v>
      </c>
      <c r="AA27" s="11">
        <f t="shared" si="14"/>
        <v>0.36180555555620231</v>
      </c>
      <c r="AB27" s="10">
        <f t="shared" si="15"/>
        <v>2.6034722222248092</v>
      </c>
    </row>
    <row r="28" spans="2:28" ht="26.4" x14ac:dyDescent="0.25">
      <c r="B28" s="14">
        <v>26</v>
      </c>
      <c r="C28" s="15" t="s">
        <v>107</v>
      </c>
      <c r="D28" s="15" t="s">
        <v>108</v>
      </c>
      <c r="E28" s="14"/>
      <c r="F28" s="15" t="s">
        <v>109</v>
      </c>
      <c r="G28" s="15" t="s">
        <v>110</v>
      </c>
      <c r="I28" t="str">
        <f t="shared" si="0"/>
        <v>2018</v>
      </c>
      <c r="J28" t="str">
        <f t="shared" si="1"/>
        <v>09</v>
      </c>
      <c r="K28" t="str">
        <f t="shared" si="2"/>
        <v>02</v>
      </c>
      <c r="L28" t="str">
        <f t="shared" si="3"/>
        <v>02/09/2018 20:11</v>
      </c>
      <c r="M28" t="str">
        <f t="shared" si="4"/>
        <v>20</v>
      </c>
      <c r="N28" t="str">
        <f t="shared" si="5"/>
        <v>11</v>
      </c>
      <c r="O28" s="9">
        <f t="shared" si="13"/>
        <v>3.4562499999956344</v>
      </c>
      <c r="Q28" t="str">
        <f t="shared" si="6"/>
        <v>2018</v>
      </c>
      <c r="R28" t="str">
        <f t="shared" si="7"/>
        <v>09</v>
      </c>
      <c r="S28" t="str">
        <f t="shared" si="8"/>
        <v>03</v>
      </c>
      <c r="T28" t="str">
        <f t="shared" si="9"/>
        <v>09</v>
      </c>
      <c r="U28" t="str">
        <f t="shared" si="10"/>
        <v>39</v>
      </c>
      <c r="V28" t="str">
        <f t="shared" si="11"/>
        <v>03/09/2018 09:39</v>
      </c>
      <c r="X28" s="9">
        <f t="shared" si="12"/>
        <v>0.56111111111385981</v>
      </c>
      <c r="Y28" s="3">
        <v>0</v>
      </c>
      <c r="Z28" s="3">
        <v>0</v>
      </c>
      <c r="AA28" s="11">
        <f t="shared" si="14"/>
        <v>3.4562499999956344</v>
      </c>
      <c r="AB28" s="10">
        <f t="shared" si="15"/>
        <v>0.56111111111385981</v>
      </c>
    </row>
    <row r="29" spans="2:28" ht="26.4" x14ac:dyDescent="0.25">
      <c r="B29" s="12">
        <v>27</v>
      </c>
      <c r="C29" s="13" t="s">
        <v>4</v>
      </c>
      <c r="D29" s="13" t="s">
        <v>111</v>
      </c>
      <c r="E29" s="12"/>
      <c r="F29" s="13" t="s">
        <v>112</v>
      </c>
      <c r="G29" s="13" t="s">
        <v>113</v>
      </c>
      <c r="I29" t="str">
        <f t="shared" si="0"/>
        <v>2018</v>
      </c>
      <c r="J29" t="str">
        <f t="shared" si="1"/>
        <v>09</v>
      </c>
      <c r="K29" t="str">
        <f t="shared" si="2"/>
        <v>03</v>
      </c>
      <c r="L29" t="str">
        <f t="shared" si="3"/>
        <v>03/09/2018 15:51</v>
      </c>
      <c r="M29" t="str">
        <f t="shared" si="4"/>
        <v>15</v>
      </c>
      <c r="N29" t="str">
        <f t="shared" si="5"/>
        <v>51</v>
      </c>
      <c r="O29" s="9">
        <f t="shared" si="13"/>
        <v>0.25833333333139308</v>
      </c>
      <c r="Q29" t="str">
        <f t="shared" si="6"/>
        <v>2018</v>
      </c>
      <c r="R29" t="str">
        <f t="shared" si="7"/>
        <v>09</v>
      </c>
      <c r="S29" t="str">
        <f t="shared" si="8"/>
        <v>03</v>
      </c>
      <c r="T29" t="str">
        <f t="shared" si="9"/>
        <v>19</v>
      </c>
      <c r="U29" t="str">
        <f t="shared" si="10"/>
        <v>18</v>
      </c>
      <c r="V29" t="str">
        <f t="shared" si="11"/>
        <v>03/09/2018 19:18</v>
      </c>
      <c r="X29" s="9">
        <f t="shared" si="12"/>
        <v>0.14375000000291038</v>
      </c>
      <c r="Y29" s="3">
        <v>0</v>
      </c>
      <c r="Z29" s="3">
        <v>0</v>
      </c>
      <c r="AA29" s="11">
        <f t="shared" si="14"/>
        <v>0.25833333333139308</v>
      </c>
      <c r="AB29" s="10">
        <f t="shared" si="15"/>
        <v>0.14375000000291038</v>
      </c>
    </row>
    <row r="30" spans="2:28" ht="26.4" x14ac:dyDescent="0.25">
      <c r="B30" s="14">
        <v>28</v>
      </c>
      <c r="C30" s="15" t="s">
        <v>114</v>
      </c>
      <c r="D30" s="15" t="s">
        <v>115</v>
      </c>
      <c r="E30" s="14"/>
      <c r="F30" s="15" t="s">
        <v>116</v>
      </c>
      <c r="G30" s="15" t="s">
        <v>117</v>
      </c>
      <c r="I30" t="str">
        <f t="shared" si="0"/>
        <v>2018</v>
      </c>
      <c r="J30" t="str">
        <f t="shared" si="1"/>
        <v>09</v>
      </c>
      <c r="K30" t="str">
        <f t="shared" si="2"/>
        <v>07</v>
      </c>
      <c r="L30" t="str">
        <f t="shared" si="3"/>
        <v>07/09/2018 14:46</v>
      </c>
      <c r="M30" t="str">
        <f t="shared" si="4"/>
        <v>14</v>
      </c>
      <c r="N30" t="str">
        <f t="shared" si="5"/>
        <v>46</v>
      </c>
      <c r="O30" s="9">
        <f t="shared" si="13"/>
        <v>3.8111111111065838</v>
      </c>
      <c r="Q30" t="str">
        <f t="shared" si="6"/>
        <v>2018</v>
      </c>
      <c r="R30" t="str">
        <f t="shared" si="7"/>
        <v>09</v>
      </c>
      <c r="S30" t="str">
        <f t="shared" si="8"/>
        <v>08</v>
      </c>
      <c r="T30" t="str">
        <f t="shared" si="9"/>
        <v>07</v>
      </c>
      <c r="U30" t="str">
        <f t="shared" si="10"/>
        <v>53</v>
      </c>
      <c r="V30" t="str">
        <f t="shared" si="11"/>
        <v>08/09/2018 07:53</v>
      </c>
      <c r="X30" s="9">
        <f t="shared" si="12"/>
        <v>0.71319444444816327</v>
      </c>
      <c r="Y30" s="3">
        <v>0</v>
      </c>
      <c r="Z30" s="3">
        <v>0</v>
      </c>
      <c r="AA30" s="11">
        <f t="shared" si="14"/>
        <v>3.8111111111065838</v>
      </c>
      <c r="AB30" s="10">
        <f t="shared" si="15"/>
        <v>0.71319444444816327</v>
      </c>
    </row>
    <row r="31" spans="2:28" ht="26.4" x14ac:dyDescent="0.25">
      <c r="B31" s="12">
        <v>29</v>
      </c>
      <c r="C31" s="13" t="s">
        <v>118</v>
      </c>
      <c r="D31" s="13" t="s">
        <v>119</v>
      </c>
      <c r="E31" s="12"/>
      <c r="F31" s="13" t="s">
        <v>120</v>
      </c>
      <c r="G31" s="13" t="s">
        <v>121</v>
      </c>
      <c r="I31" t="str">
        <f t="shared" si="0"/>
        <v>2018</v>
      </c>
      <c r="J31" t="str">
        <f t="shared" si="1"/>
        <v>09</v>
      </c>
      <c r="K31" t="str">
        <f t="shared" si="2"/>
        <v>09</v>
      </c>
      <c r="L31" t="str">
        <f t="shared" si="3"/>
        <v>09/09/2018 12:38</v>
      </c>
      <c r="M31" t="str">
        <f t="shared" si="4"/>
        <v>12</v>
      </c>
      <c r="N31" t="str">
        <f t="shared" si="5"/>
        <v>38</v>
      </c>
      <c r="O31" s="9">
        <f t="shared" si="13"/>
        <v>1.1979166666642413</v>
      </c>
      <c r="Q31" t="str">
        <f t="shared" si="6"/>
        <v>2018</v>
      </c>
      <c r="R31" t="str">
        <f t="shared" si="7"/>
        <v>09</v>
      </c>
      <c r="S31" t="str">
        <f t="shared" si="8"/>
        <v>09</v>
      </c>
      <c r="T31" t="str">
        <f t="shared" si="9"/>
        <v>23</v>
      </c>
      <c r="U31" t="str">
        <f t="shared" si="10"/>
        <v>15</v>
      </c>
      <c r="V31" t="str">
        <f t="shared" si="11"/>
        <v>09/09/2018 23:15</v>
      </c>
      <c r="X31" s="9">
        <f t="shared" si="12"/>
        <v>0.44236111111240461</v>
      </c>
      <c r="Y31" s="3">
        <v>0</v>
      </c>
      <c r="Z31" s="3">
        <v>0</v>
      </c>
      <c r="AA31" s="11">
        <f t="shared" si="14"/>
        <v>1.1979166666642413</v>
      </c>
      <c r="AB31" s="10">
        <f t="shared" si="15"/>
        <v>0.44236111111240461</v>
      </c>
    </row>
    <row r="32" spans="2:28" ht="26.4" x14ac:dyDescent="0.25">
      <c r="B32" s="14">
        <v>30</v>
      </c>
      <c r="C32" s="15" t="s">
        <v>122</v>
      </c>
      <c r="D32" s="15" t="s">
        <v>123</v>
      </c>
      <c r="E32" s="14"/>
      <c r="F32" s="15" t="s">
        <v>124</v>
      </c>
      <c r="G32" s="15" t="s">
        <v>125</v>
      </c>
      <c r="I32" t="str">
        <f t="shared" si="0"/>
        <v>2018</v>
      </c>
      <c r="J32" t="str">
        <f t="shared" si="1"/>
        <v>09</v>
      </c>
      <c r="K32" t="str">
        <f t="shared" si="2"/>
        <v>10</v>
      </c>
      <c r="L32" t="str">
        <f t="shared" si="3"/>
        <v>10/09/2018 12:53</v>
      </c>
      <c r="M32" t="str">
        <f t="shared" si="4"/>
        <v>12</v>
      </c>
      <c r="N32" t="str">
        <f t="shared" si="5"/>
        <v>53</v>
      </c>
      <c r="O32" s="9">
        <f t="shared" si="13"/>
        <v>0.56805555555911269</v>
      </c>
      <c r="Q32" t="str">
        <f t="shared" si="6"/>
        <v>2018</v>
      </c>
      <c r="R32" t="str">
        <f t="shared" si="7"/>
        <v>09</v>
      </c>
      <c r="S32" t="str">
        <f t="shared" si="8"/>
        <v>11</v>
      </c>
      <c r="T32" t="str">
        <f t="shared" si="9"/>
        <v>18</v>
      </c>
      <c r="U32" t="str">
        <f t="shared" si="10"/>
        <v>23</v>
      </c>
      <c r="V32" t="str">
        <f t="shared" si="11"/>
        <v>11/09/2018 18:23</v>
      </c>
      <c r="X32" s="9">
        <f t="shared" si="12"/>
        <v>1.2291666666642413</v>
      </c>
      <c r="Y32" s="3">
        <v>0</v>
      </c>
      <c r="Z32" s="3">
        <v>0</v>
      </c>
      <c r="AA32" s="11">
        <f t="shared" si="14"/>
        <v>0.56805555555911269</v>
      </c>
      <c r="AB32" s="10">
        <f t="shared" si="15"/>
        <v>1.2291666666642413</v>
      </c>
    </row>
    <row r="33" spans="2:28" ht="26.4" x14ac:dyDescent="0.25">
      <c r="B33" s="12">
        <v>31</v>
      </c>
      <c r="C33" s="13" t="s">
        <v>18</v>
      </c>
      <c r="D33" s="13" t="s">
        <v>126</v>
      </c>
      <c r="E33" s="12"/>
      <c r="F33" s="13" t="s">
        <v>18</v>
      </c>
      <c r="G33" s="13" t="s">
        <v>127</v>
      </c>
      <c r="I33" t="str">
        <f t="shared" si="0"/>
        <v>2018</v>
      </c>
      <c r="J33" t="str">
        <f t="shared" si="1"/>
        <v>09</v>
      </c>
      <c r="K33" t="str">
        <f t="shared" si="2"/>
        <v>13</v>
      </c>
      <c r="L33" t="str">
        <f t="shared" si="3"/>
        <v>13/09/2018 11:35</v>
      </c>
      <c r="M33" t="str">
        <f t="shared" si="4"/>
        <v>11</v>
      </c>
      <c r="N33" t="str">
        <f t="shared" si="5"/>
        <v>35</v>
      </c>
      <c r="O33" s="9">
        <f t="shared" si="13"/>
        <v>1.7166666666671517</v>
      </c>
      <c r="Q33" t="str">
        <f t="shared" si="6"/>
        <v>2018</v>
      </c>
      <c r="R33" t="str">
        <f t="shared" si="7"/>
        <v>10</v>
      </c>
      <c r="S33" t="str">
        <f t="shared" si="8"/>
        <v>03</v>
      </c>
      <c r="T33" t="str">
        <f t="shared" si="9"/>
        <v>09</v>
      </c>
      <c r="U33" t="str">
        <f t="shared" si="10"/>
        <v>03</v>
      </c>
      <c r="V33" t="str">
        <f t="shared" si="11"/>
        <v>03/10/2018 09:03</v>
      </c>
      <c r="X33" s="9">
        <f t="shared" si="12"/>
        <v>19.894444444442343</v>
      </c>
      <c r="Y33" s="3">
        <v>0</v>
      </c>
      <c r="Z33" s="3">
        <v>0</v>
      </c>
      <c r="AA33" s="11">
        <f t="shared" si="14"/>
        <v>1.7166666666671517</v>
      </c>
      <c r="AB33" s="10">
        <f t="shared" si="15"/>
        <v>19.894444444442343</v>
      </c>
    </row>
    <row r="34" spans="2:28" x14ac:dyDescent="0.25">
      <c r="B34" s="14">
        <v>32</v>
      </c>
      <c r="C34" s="15" t="s">
        <v>17</v>
      </c>
      <c r="D34" s="15" t="s">
        <v>128</v>
      </c>
      <c r="E34" s="14"/>
      <c r="F34" s="14"/>
      <c r="G34" s="14"/>
      <c r="I34" t="str">
        <f t="shared" si="0"/>
        <v>2018</v>
      </c>
      <c r="J34" t="str">
        <f t="shared" si="1"/>
        <v>10</v>
      </c>
      <c r="K34" t="str">
        <f t="shared" si="2"/>
        <v>03</v>
      </c>
      <c r="L34" t="str">
        <f t="shared" si="3"/>
        <v>03/10/2018 18:09</v>
      </c>
      <c r="M34" t="str">
        <f t="shared" si="4"/>
        <v>18</v>
      </c>
      <c r="N34" t="str">
        <f t="shared" si="5"/>
        <v>09</v>
      </c>
      <c r="O34" s="9">
        <f t="shared" si="13"/>
        <v>0.37916666666569654</v>
      </c>
      <c r="Q34" t="str">
        <f t="shared" si="6"/>
        <v/>
      </c>
      <c r="R34" t="str">
        <f t="shared" si="7"/>
        <v/>
      </c>
      <c r="S34" t="str">
        <f t="shared" si="8"/>
        <v/>
      </c>
      <c r="T34" t="str">
        <f t="shared" si="9"/>
        <v/>
      </c>
      <c r="U34" t="str">
        <f t="shared" si="10"/>
        <v/>
      </c>
      <c r="V34" t="str">
        <f t="shared" si="11"/>
        <v>// :</v>
      </c>
      <c r="X34" s="9"/>
      <c r="AA34" s="11"/>
      <c r="AB34" s="10"/>
    </row>
    <row r="35" spans="2:28" x14ac:dyDescent="0.25">
      <c r="B35" s="7"/>
      <c r="C35" s="7"/>
      <c r="D35" s="7"/>
      <c r="E35" s="8"/>
      <c r="F35" s="7"/>
      <c r="G35" s="7"/>
      <c r="O35" s="9"/>
      <c r="X35" s="9"/>
      <c r="AA35" s="11"/>
      <c r="AB35" s="10"/>
    </row>
    <row r="36" spans="2:28" x14ac:dyDescent="0.25">
      <c r="B36" s="7"/>
      <c r="C36" s="7"/>
      <c r="D36" s="7"/>
      <c r="E36" s="8"/>
      <c r="F36" s="7"/>
      <c r="G36" s="7"/>
      <c r="O36" s="9"/>
      <c r="X36" s="9"/>
      <c r="AA36" s="11"/>
      <c r="AB36" s="10"/>
    </row>
    <row r="37" spans="2:28" x14ac:dyDescent="0.25">
      <c r="B37" s="7"/>
      <c r="C37" s="7"/>
      <c r="D37" s="7"/>
      <c r="E37" s="8"/>
      <c r="F37" s="7"/>
      <c r="G37" s="7"/>
      <c r="O37" s="9"/>
      <c r="X37" s="9"/>
      <c r="AA37" s="11"/>
      <c r="AB37" s="10"/>
    </row>
    <row r="38" spans="2:28" x14ac:dyDescent="0.25">
      <c r="B38" s="7"/>
      <c r="C38" s="7"/>
      <c r="D38" s="7"/>
      <c r="E38" s="8"/>
      <c r="F38" s="7"/>
      <c r="G38" s="7"/>
      <c r="O38" s="9"/>
      <c r="X38" s="9"/>
      <c r="AA38" s="11"/>
      <c r="AB38" s="10"/>
    </row>
    <row r="39" spans="2:28" x14ac:dyDescent="0.25">
      <c r="B39" s="7"/>
      <c r="C39" s="7"/>
      <c r="D39" s="7"/>
      <c r="E39" s="8"/>
      <c r="F39" s="7"/>
      <c r="G39" s="7"/>
      <c r="O39" s="9"/>
      <c r="X39" s="9"/>
      <c r="AA39" s="11"/>
      <c r="AB39" s="10"/>
    </row>
    <row r="40" spans="2:28" x14ac:dyDescent="0.25">
      <c r="B40" s="7"/>
      <c r="C40" s="7"/>
      <c r="D40" s="7"/>
      <c r="E40" s="8"/>
      <c r="F40" s="7"/>
      <c r="G40" s="7"/>
      <c r="O40" s="9"/>
      <c r="X40" s="9"/>
      <c r="AA40" s="11"/>
      <c r="AB40" s="10"/>
    </row>
    <row r="41" spans="2:28" x14ac:dyDescent="0.25">
      <c r="B41" s="7"/>
      <c r="C41" s="7"/>
      <c r="D41" s="7"/>
      <c r="E41" s="8"/>
      <c r="F41" s="7"/>
      <c r="G41" s="7"/>
      <c r="O41" s="9"/>
      <c r="X41" s="9"/>
      <c r="AA41" s="11"/>
      <c r="AB41" s="10"/>
    </row>
    <row r="42" spans="2:28" x14ac:dyDescent="0.25">
      <c r="B42" s="7"/>
      <c r="C42" s="7"/>
      <c r="D42" s="7"/>
      <c r="E42" s="8"/>
      <c r="F42" s="7"/>
      <c r="G42" s="7"/>
      <c r="O42" s="9"/>
      <c r="X42" s="9"/>
      <c r="AA42" s="11"/>
      <c r="AB42" s="10"/>
    </row>
    <row r="43" spans="2:28" x14ac:dyDescent="0.25">
      <c r="B43" s="7"/>
      <c r="C43" s="7"/>
      <c r="D43" s="7"/>
      <c r="E43" s="8"/>
      <c r="F43" s="7"/>
      <c r="G43" s="7"/>
      <c r="O43" s="9"/>
      <c r="X43" s="9"/>
      <c r="AA43" s="11"/>
      <c r="AB43" s="10"/>
    </row>
    <row r="44" spans="2:28" x14ac:dyDescent="0.25">
      <c r="B44" s="7"/>
      <c r="C44" s="7"/>
      <c r="D44" s="7"/>
      <c r="E44" s="8"/>
      <c r="F44" s="7"/>
      <c r="G44" s="7"/>
      <c r="O44" s="9"/>
      <c r="X44" s="9"/>
      <c r="AA44" s="11"/>
      <c r="AB44" s="10"/>
    </row>
    <row r="45" spans="2:28" x14ac:dyDescent="0.25">
      <c r="B45" s="7"/>
      <c r="C45" s="7"/>
      <c r="D45" s="7"/>
      <c r="E45" s="8"/>
      <c r="F45" s="7"/>
      <c r="G45" s="7"/>
      <c r="O45" s="9"/>
      <c r="X45" s="9"/>
      <c r="AA45" s="11"/>
      <c r="AB45" s="10"/>
    </row>
    <row r="46" spans="2:28" x14ac:dyDescent="0.25">
      <c r="B46" s="7"/>
      <c r="C46" s="7"/>
      <c r="D46" s="7"/>
      <c r="E46" s="8"/>
      <c r="F46" s="7"/>
      <c r="G46" s="7"/>
      <c r="O46" s="9"/>
      <c r="X46" s="9"/>
      <c r="AA46" s="11"/>
      <c r="AB46" s="10"/>
    </row>
    <row r="47" spans="2:28" x14ac:dyDescent="0.25">
      <c r="B47" s="7"/>
      <c r="C47" s="7"/>
      <c r="D47" s="7"/>
      <c r="E47" s="8"/>
      <c r="F47" s="7"/>
      <c r="G47" s="7"/>
      <c r="O47" s="9"/>
      <c r="X47" s="9"/>
      <c r="AA47" s="11"/>
      <c r="AB47" s="10"/>
    </row>
    <row r="48" spans="2:28" x14ac:dyDescent="0.25">
      <c r="B48" s="7"/>
      <c r="C48" s="7"/>
      <c r="D48" s="7"/>
      <c r="E48" s="8"/>
      <c r="F48" s="7"/>
      <c r="G48" s="7"/>
      <c r="O48" s="9"/>
      <c r="X48" s="9"/>
      <c r="AA48" s="11"/>
      <c r="AB48" s="10"/>
    </row>
    <row r="49" spans="2:28" x14ac:dyDescent="0.25">
      <c r="B49" s="7"/>
      <c r="C49" s="7"/>
      <c r="D49" s="7"/>
      <c r="E49" s="8"/>
      <c r="F49" s="7"/>
      <c r="G49" s="7"/>
      <c r="O49" s="9"/>
      <c r="X49" s="9"/>
      <c r="AA49" s="11"/>
      <c r="AB49" s="10"/>
    </row>
    <row r="50" spans="2:28" x14ac:dyDescent="0.25">
      <c r="B50" s="7"/>
      <c r="C50" s="7"/>
      <c r="D50" s="7"/>
      <c r="E50" s="8"/>
      <c r="F50" s="7"/>
      <c r="G50" s="7"/>
      <c r="O50" s="9"/>
      <c r="X50" s="9"/>
      <c r="AA50" s="11"/>
      <c r="AB50" s="10"/>
    </row>
    <row r="51" spans="2:28" x14ac:dyDescent="0.25">
      <c r="B51" s="7"/>
      <c r="C51" s="7"/>
      <c r="D51" s="7"/>
      <c r="E51" s="8"/>
      <c r="F51" s="7"/>
      <c r="G51" s="7"/>
      <c r="O51" s="9"/>
      <c r="X51" s="9"/>
      <c r="AA51" s="11"/>
      <c r="AB51" s="10"/>
    </row>
    <row r="52" spans="2:28" x14ac:dyDescent="0.25">
      <c r="B52" s="7"/>
      <c r="C52" s="7"/>
      <c r="D52" s="7"/>
      <c r="E52" s="8"/>
      <c r="F52" s="7"/>
      <c r="G52" s="7"/>
      <c r="O52" s="9"/>
      <c r="X52" s="9"/>
      <c r="AA52" s="11"/>
      <c r="AB52" s="10"/>
    </row>
    <row r="53" spans="2:28" x14ac:dyDescent="0.25">
      <c r="B53" s="7"/>
      <c r="C53" s="7"/>
      <c r="D53" s="7"/>
      <c r="E53" s="8"/>
      <c r="F53" s="7"/>
      <c r="G53" s="7"/>
      <c r="O53" s="9"/>
      <c r="X53" s="9"/>
      <c r="AA53" s="11"/>
      <c r="AB53" s="10"/>
    </row>
    <row r="54" spans="2:28" x14ac:dyDescent="0.25">
      <c r="B54" s="7"/>
      <c r="C54" s="7"/>
      <c r="D54" s="7"/>
      <c r="E54" s="8"/>
      <c r="F54" s="7"/>
      <c r="G54" s="7"/>
      <c r="O54" s="9"/>
      <c r="X54" s="9"/>
      <c r="AA54" s="11"/>
      <c r="AB54" s="10"/>
    </row>
    <row r="55" spans="2:28" x14ac:dyDescent="0.25">
      <c r="B55" s="7"/>
      <c r="C55" s="7"/>
      <c r="D55" s="7"/>
      <c r="E55" s="8"/>
      <c r="F55" s="7"/>
      <c r="G55" s="7"/>
      <c r="O55" s="9"/>
      <c r="X55" s="9"/>
      <c r="AA55" s="11"/>
      <c r="AB55" s="10"/>
    </row>
    <row r="56" spans="2:28" x14ac:dyDescent="0.25">
      <c r="B56" s="7"/>
      <c r="C56" s="7"/>
      <c r="D56" s="7"/>
      <c r="E56" s="8"/>
      <c r="F56" s="7"/>
      <c r="G56" s="7"/>
      <c r="O56" s="9"/>
      <c r="X56" s="9"/>
      <c r="AA56" s="11"/>
      <c r="AB56" s="10"/>
    </row>
    <row r="57" spans="2:28" x14ac:dyDescent="0.25">
      <c r="B57" s="7"/>
      <c r="C57" s="7"/>
      <c r="D57" s="7"/>
      <c r="E57" s="8"/>
      <c r="F57" s="7"/>
      <c r="G57" s="7"/>
      <c r="O57" s="9"/>
      <c r="X57" s="9"/>
      <c r="AA57" s="11"/>
      <c r="AB57" s="10"/>
    </row>
    <row r="58" spans="2:28" x14ac:dyDescent="0.25">
      <c r="B58" s="7"/>
      <c r="C58" s="7"/>
      <c r="D58" s="7"/>
      <c r="E58" s="8"/>
      <c r="F58" s="7"/>
      <c r="G58" s="7"/>
      <c r="O58" s="9"/>
      <c r="X58" s="9"/>
      <c r="AA58" s="11"/>
      <c r="AB58" s="10"/>
    </row>
    <row r="59" spans="2:28" x14ac:dyDescent="0.25">
      <c r="B59" s="7"/>
      <c r="C59" s="7"/>
      <c r="D59" s="7"/>
      <c r="E59" s="8"/>
      <c r="F59" s="7"/>
      <c r="G59" s="7"/>
      <c r="O59" s="9"/>
      <c r="X59" s="9"/>
      <c r="AA59" s="11"/>
      <c r="AB59" s="10"/>
    </row>
    <row r="60" spans="2:28" x14ac:dyDescent="0.25">
      <c r="B60" s="7"/>
      <c r="C60" s="7"/>
      <c r="D60" s="7"/>
      <c r="E60" s="8"/>
      <c r="F60" s="7"/>
      <c r="G60" s="7"/>
      <c r="O60" s="9"/>
      <c r="X60" s="9"/>
      <c r="AA60" s="11"/>
      <c r="AB60" s="10"/>
    </row>
    <row r="61" spans="2:28" x14ac:dyDescent="0.25">
      <c r="B61" s="7"/>
      <c r="C61" s="7"/>
      <c r="D61" s="7"/>
      <c r="E61" s="8"/>
      <c r="F61" s="7"/>
      <c r="G61" s="7"/>
      <c r="O61" s="9"/>
      <c r="X61" s="9"/>
      <c r="AA61" s="11"/>
      <c r="AB61" s="10"/>
    </row>
    <row r="62" spans="2:28" x14ac:dyDescent="0.25">
      <c r="B62" s="7"/>
      <c r="C62" s="7"/>
      <c r="D62" s="7"/>
      <c r="E62" s="8"/>
      <c r="F62" s="7"/>
      <c r="G62" s="7"/>
      <c r="O62" s="9"/>
      <c r="X62" s="9"/>
      <c r="AA62" s="11"/>
      <c r="AB62" s="10"/>
    </row>
    <row r="63" spans="2:28" x14ac:dyDescent="0.25">
      <c r="B63" s="7"/>
      <c r="C63" s="7"/>
      <c r="D63" s="7"/>
      <c r="E63" s="8"/>
      <c r="F63" s="7"/>
      <c r="G63" s="7"/>
      <c r="O63" s="9"/>
      <c r="X63" s="9"/>
      <c r="AA63" s="11"/>
      <c r="AB63" s="10"/>
    </row>
    <row r="64" spans="2:28" x14ac:dyDescent="0.25">
      <c r="B64" s="7"/>
      <c r="C64" s="7"/>
      <c r="D64" s="7"/>
      <c r="E64" s="8"/>
      <c r="F64" s="7"/>
      <c r="G64" s="7"/>
      <c r="O64" s="9"/>
      <c r="X64" s="9"/>
      <c r="AA64" s="11"/>
      <c r="AB64" s="10"/>
    </row>
    <row r="65" spans="2:28" x14ac:dyDescent="0.25">
      <c r="B65" s="7"/>
      <c r="C65" s="7"/>
      <c r="D65" s="7"/>
      <c r="E65" s="8"/>
      <c r="F65" s="7"/>
      <c r="G65" s="7"/>
      <c r="O65" s="9"/>
      <c r="X65" s="9"/>
      <c r="AA65" s="11"/>
      <c r="AB65" s="10"/>
    </row>
    <row r="66" spans="2:28" ht="12.75" customHeight="1" x14ac:dyDescent="0.25">
      <c r="B66" s="1" t="s">
        <v>25</v>
      </c>
      <c r="C66" s="1"/>
      <c r="D66" s="1"/>
      <c r="E66" s="1"/>
      <c r="F66" s="1"/>
      <c r="G66" s="1"/>
    </row>
  </sheetData>
  <mergeCells count="1">
    <mergeCell ref="B66:G66"/>
  </mergeCells>
  <hyperlinks>
    <hyperlink ref="C3" r:id="rId1" display="javascript:Display(1,'1.d4')" xr:uid="{3A5C12D3-8588-4083-A77B-98188C4A3CA9}"/>
    <hyperlink ref="D3" r:id="rId2" display="https://www.iccf.com/TimeDisplay.aspx?game=980072&amp;ply=1" xr:uid="{5A7CD970-BDED-48CC-B990-17FCE0459113}"/>
    <hyperlink ref="F3" r:id="rId3" display="javascript:Display(2,'1..f5')" xr:uid="{E261A1AB-67D3-4BED-8AF8-4B1120C3D4C9}"/>
    <hyperlink ref="G3" r:id="rId4" display="https://www.iccf.com/TimeDisplay.aspx?game=980072&amp;ply=2" xr:uid="{1B80EB93-A60E-41BA-BAD2-2FBDDED9F647}"/>
    <hyperlink ref="C4" r:id="rId5" display="javascript:Display(3,'2.Nc3')" xr:uid="{E4472607-8D83-4B68-806B-A7114B7FE77D}"/>
    <hyperlink ref="D4" r:id="rId6" display="https://www.iccf.com/TimeDisplay.aspx?game=980072&amp;ply=3" xr:uid="{AB681296-5CB4-47E1-A440-7ACC4033D1BD}"/>
    <hyperlink ref="F4" r:id="rId7" display="javascript:Display(4,'2..Nf6')" xr:uid="{1864A2EE-4B03-4EF1-A654-C9146F22A56A}"/>
    <hyperlink ref="G4" r:id="rId8" display="https://www.iccf.com/TimeDisplay.aspx?game=980072&amp;ply=4" xr:uid="{1EA3B184-3033-4F8B-8C49-08BF9C3FA371}"/>
    <hyperlink ref="C5" r:id="rId9" display="javascript:Display(5,'3.Bf4')" xr:uid="{E17872BF-34F5-438F-B175-72BC8E5D5FB4}"/>
    <hyperlink ref="D5" r:id="rId10" display="https://www.iccf.com/TimeDisplay.aspx?game=980072&amp;ply=5" xr:uid="{F7A91EC1-469F-4ABF-93EF-34BB03A6C14D}"/>
    <hyperlink ref="F5" r:id="rId11" display="javascript:Display(6,'3..e6')" xr:uid="{7ECD2476-BB96-4D73-9396-E7D39D9BA4B8}"/>
    <hyperlink ref="G5" r:id="rId12" display="https://www.iccf.com/TimeDisplay.aspx?game=980072&amp;ply=6" xr:uid="{534FCB90-6E6E-43C6-8FCB-A164B5CC5A55}"/>
    <hyperlink ref="C6" r:id="rId13" display="javascript:Display(7,'4.e3')" xr:uid="{1A088A4C-B825-4BE1-A539-B8BEFA7CDB36}"/>
    <hyperlink ref="D6" r:id="rId14" display="https://www.iccf.com/TimeDisplay.aspx?game=980072&amp;ply=7" xr:uid="{B4A5E8F0-AF91-4C4E-BEDA-F006E38C2238}"/>
    <hyperlink ref="F6" r:id="rId15" display="javascript:Display(8,'4..Be7')" xr:uid="{7908AAFC-B60E-4C82-B451-C84BF9E3B8FE}"/>
    <hyperlink ref="G6" r:id="rId16" display="https://www.iccf.com/TimeDisplay.aspx?game=980072&amp;ply=8" xr:uid="{AD634929-4B6F-40CE-970D-C1216863FE9E}"/>
    <hyperlink ref="C7" r:id="rId17" display="javascript:Display(9,'5.h3')" xr:uid="{B7084E2F-55CB-4FAD-B189-47DAB42B4352}"/>
    <hyperlink ref="D7" r:id="rId18" display="https://www.iccf.com/TimeDisplay.aspx?game=980072&amp;ply=9" xr:uid="{4832A371-BA35-476D-A2F0-20B5212E2A81}"/>
    <hyperlink ref="F7" r:id="rId19" display="javascript:Display(10,'5..c6')" xr:uid="{E3BCBA4D-35BE-4A3F-9E48-D666C5986E0A}"/>
    <hyperlink ref="G7" r:id="rId20" display="https://www.iccf.com/TimeDisplay.aspx?game=980072&amp;ply=10" xr:uid="{0D0D48AE-48DE-4590-A458-58EAA272C37E}"/>
    <hyperlink ref="C8" r:id="rId21" display="javascript:Display(11,'6.Bd3')" xr:uid="{CF58B9B2-0C56-4874-8382-EC60EA29D254}"/>
    <hyperlink ref="D8" r:id="rId22" display="https://www.iccf.com/TimeDisplay.aspx?game=980072&amp;ply=11" xr:uid="{308D367D-90B1-4DE0-84A8-FA97735A6D66}"/>
    <hyperlink ref="F8" r:id="rId23" display="javascript:Display(12,'6..O-O')" xr:uid="{661CCC35-DBE3-42C6-BC6D-44E06D6E5753}"/>
    <hyperlink ref="G8" r:id="rId24" display="https://www.iccf.com/TimeDisplay.aspx?game=980072&amp;ply=12" xr:uid="{EF918E30-D203-4DDF-B299-62558560FDA5}"/>
    <hyperlink ref="C9" r:id="rId25" display="javascript:Display(13,'7.Nf3')" xr:uid="{1CF0A46D-AA83-40A3-A397-A3D1A1BF97C5}"/>
    <hyperlink ref="D9" r:id="rId26" display="https://www.iccf.com/TimeDisplay.aspx?game=980072&amp;ply=13" xr:uid="{0993BC39-AEB7-4355-B17B-329CE4CFC7FE}"/>
    <hyperlink ref="F9" r:id="rId27" display="javascript:Display(14,'7..d5')" xr:uid="{EA9E278E-6BE0-4C3C-8DAD-EDA1DACC1DF6}"/>
    <hyperlink ref="G9" r:id="rId28" display="https://www.iccf.com/TimeDisplay.aspx?game=980072&amp;ply=14" xr:uid="{7AED9E83-9C70-4E56-8E86-C5CEBE8145A2}"/>
    <hyperlink ref="C10" r:id="rId29" display="javascript:Display(15,'8.O-O')" xr:uid="{388039C1-94BF-4CEE-9634-EDD10C425D53}"/>
    <hyperlink ref="D10" r:id="rId30" display="https://www.iccf.com/TimeDisplay.aspx?game=980072&amp;ply=15" xr:uid="{D51AEAA3-ED81-427C-B607-273955BE0378}"/>
    <hyperlink ref="F10" r:id="rId31" display="javascript:Display(16,'8..Ne4')" xr:uid="{D26C706B-EE73-4C81-B021-F7BF63F06DB7}"/>
    <hyperlink ref="G10" r:id="rId32" display="https://www.iccf.com/TimeDisplay.aspx?game=980072&amp;ply=16" xr:uid="{68BD869F-65CB-4229-91B6-6F6621745BD9}"/>
    <hyperlink ref="C11" r:id="rId33" display="javascript:Display(17,'9.Ne2')" xr:uid="{F76EA70F-C827-4FA5-8A2E-4E9E283E9B5B}"/>
    <hyperlink ref="D11" r:id="rId34" display="https://www.iccf.com/TimeDisplay.aspx?game=980072&amp;ply=17" xr:uid="{1389A742-BE6A-4EF6-B4A0-0E41AEF76BF7}"/>
    <hyperlink ref="F11" r:id="rId35" display="javascript:Display(18,'9..Nd7')" xr:uid="{986FCF9E-3539-46FF-A59F-0F412D51FD7C}"/>
    <hyperlink ref="G11" r:id="rId36" display="https://www.iccf.com/TimeDisplay.aspx?game=980072&amp;ply=18" xr:uid="{1B858F0C-ECA7-49AD-84D7-82A2273D9188}"/>
    <hyperlink ref="C12" r:id="rId37" display="javascript:Display(19,'10.c4')" xr:uid="{70EB62D8-F137-47CC-8D71-157297AA543F}"/>
    <hyperlink ref="D12" r:id="rId38" display="https://www.iccf.com/TimeDisplay.aspx?game=980072&amp;ply=19" xr:uid="{8DF62ECB-755D-489B-938D-F12FD0D38710}"/>
    <hyperlink ref="F12" r:id="rId39" display="javascript:Display(20,'10..b6')" xr:uid="{5EADE906-AA10-43C9-8D2F-C9BA33F8304F}"/>
    <hyperlink ref="G12" r:id="rId40" display="https://www.iccf.com/TimeDisplay.aspx?game=980072&amp;ply=20" xr:uid="{E074CA0E-2142-4FA5-9B47-586899D56446}"/>
    <hyperlink ref="C13" r:id="rId41" display="javascript:Display(21,'11.cxd5')" xr:uid="{24354B52-FDFD-432B-AD12-93BF8784FD49}"/>
    <hyperlink ref="D13" r:id="rId42" display="https://www.iccf.com/TimeDisplay.aspx?game=980072&amp;ply=21" xr:uid="{B19EA77A-949A-4AFF-AD42-7A1CEC48444F}"/>
    <hyperlink ref="F13" r:id="rId43" display="javascript:Display(22,'11..exd5')" xr:uid="{8CBE784C-924B-4AC6-B69F-6085744702E2}"/>
    <hyperlink ref="G13" r:id="rId44" display="https://www.iccf.com/TimeDisplay.aspx?game=980072&amp;ply=22" xr:uid="{3AF09ADB-FAA6-40D8-89E9-3E4408D61746}"/>
    <hyperlink ref="C14" r:id="rId45" display="javascript:Display(23,'12.Rc1')" xr:uid="{6B9028A5-8CC5-4B61-998A-553E6B7F7700}"/>
    <hyperlink ref="D14" r:id="rId46" display="https://www.iccf.com/TimeDisplay.aspx?game=980072&amp;ply=23" xr:uid="{8E385780-5A7D-43E1-9911-615E65707410}"/>
    <hyperlink ref="F14" r:id="rId47" display="javascript:Display(24,'12..Bb7')" xr:uid="{9DB88557-1E0E-4EA3-ABA0-64453902F890}"/>
    <hyperlink ref="G14" r:id="rId48" display="https://www.iccf.com/TimeDisplay.aspx?game=980072&amp;ply=24" xr:uid="{1BDADAC3-FF1B-4257-A157-BC3F7396761C}"/>
    <hyperlink ref="C15" r:id="rId49" display="javascript:Display(25,'13.Bh2')" xr:uid="{48FCCA4B-C747-4EDB-B769-CC43618450C9}"/>
    <hyperlink ref="D15" r:id="rId50" display="https://www.iccf.com/TimeDisplay.aspx?game=980072&amp;ply=25" xr:uid="{D03ED809-DAA0-4602-8AD7-2CA68E81A873}"/>
    <hyperlink ref="F15" r:id="rId51" display="javascript:Display(26,'13..Qe8')" xr:uid="{2071C093-FF3F-496E-A282-BC759122E10E}"/>
    <hyperlink ref="G15" r:id="rId52" display="https://www.iccf.com/TimeDisplay.aspx?game=980072&amp;ply=26" xr:uid="{9EA35E99-A07E-4D0C-A2A1-C1CAA01BC96E}"/>
    <hyperlink ref="C16" r:id="rId53" display="javascript:Display(27,'14.Ne5')" xr:uid="{3607BCD2-8115-43AC-820F-4570742F58F4}"/>
    <hyperlink ref="D16" r:id="rId54" display="https://www.iccf.com/TimeDisplay.aspx?game=980072&amp;ply=27" xr:uid="{82DA64D0-F3C1-4B9B-9623-6DD18B428980}"/>
    <hyperlink ref="F16" r:id="rId55" display="javascript:Display(28,'14..Nxe5')" xr:uid="{4113CB3E-9F2B-48B8-AA2C-03A410C48029}"/>
    <hyperlink ref="G16" r:id="rId56" display="https://www.iccf.com/TimeDisplay.aspx?game=980072&amp;ply=28" xr:uid="{251FD75D-05FC-4181-AA6E-A92BF056A955}"/>
    <hyperlink ref="C17" r:id="rId57" display="javascript:Display(29,'15.Bxe5')" xr:uid="{8CB279F0-5141-4996-89EF-4CE4909EE126}"/>
    <hyperlink ref="D17" r:id="rId58" display="https://www.iccf.com/TimeDisplay.aspx?game=980072&amp;ply=29" xr:uid="{271AED54-4181-42C0-AC8E-EB8B17C562A5}"/>
    <hyperlink ref="F17" r:id="rId59" display="javascript:Display(30,'15..Bf6')" xr:uid="{E89D4CE8-EAC2-4B2F-B159-5153F8FB0564}"/>
    <hyperlink ref="G17" r:id="rId60" display="https://www.iccf.com/TimeDisplay.aspx?game=980072&amp;ply=30" xr:uid="{0898DDE1-B56A-4B90-96A2-17BFEEF8C682}"/>
    <hyperlink ref="C18" r:id="rId61" display="javascript:Display(31,'16.Bxf6')" xr:uid="{05A2B310-AD55-4959-A190-21986104440F}"/>
    <hyperlink ref="D18" r:id="rId62" display="https://www.iccf.com/TimeDisplay.aspx?game=980072&amp;ply=31" xr:uid="{7CB80D5B-589B-4F4A-A476-A0E17FA92671}"/>
    <hyperlink ref="F18" r:id="rId63" display="javascript:Display(32,'16..Rxf6')" xr:uid="{2D2D3CA0-2886-45DC-8514-CB72248AE7D8}"/>
    <hyperlink ref="G18" r:id="rId64" display="https://www.iccf.com/TimeDisplay.aspx?game=980072&amp;ply=32" xr:uid="{0C874943-3655-4D97-B7A1-F5BEF0DA00ED}"/>
    <hyperlink ref="C19" r:id="rId65" display="javascript:Display(33,'17.h4')" xr:uid="{8D8C757D-3CC7-43B6-8327-4CD624A8CDF9}"/>
    <hyperlink ref="D19" r:id="rId66" display="https://www.iccf.com/TimeDisplay.aspx?game=980072&amp;ply=33" xr:uid="{6AADE71D-8649-47D3-8F21-9492A4BA4842}"/>
    <hyperlink ref="F19" r:id="rId67" display="javascript:Display(34,'17..h6')" xr:uid="{A823E68B-4963-4203-B607-06F41290A196}"/>
    <hyperlink ref="G19" r:id="rId68" display="https://www.iccf.com/TimeDisplay.aspx?game=980072&amp;ply=34" xr:uid="{C1E00752-D8BC-400E-A12A-D2DBFFFF30E0}"/>
    <hyperlink ref="C20" r:id="rId69" display="javascript:Display(35,'18.Nf4')" xr:uid="{0D7E7B99-8901-46A1-9825-CC8B1BA30D4F}"/>
    <hyperlink ref="D20" r:id="rId70" display="https://www.iccf.com/TimeDisplay.aspx?game=980072&amp;ply=35" xr:uid="{CAAC9B59-7942-4CF1-9B13-ADE8BAA05303}"/>
    <hyperlink ref="F20" r:id="rId71" display="javascript:Display(36,'18..g5')" xr:uid="{12243D4A-A67A-4F50-8D23-E4C2AC1AF5B3}"/>
    <hyperlink ref="G20" r:id="rId72" display="https://www.iccf.com/TimeDisplay.aspx?game=980072&amp;ply=36" xr:uid="{FDC75F6E-2353-493D-ABEC-30745C849B72}"/>
    <hyperlink ref="C21" r:id="rId73" display="javascript:Display(37,'19.Nh5')" xr:uid="{AF584B77-C582-431D-8E1D-5343BDB1A14C}"/>
    <hyperlink ref="D21" r:id="rId74" display="https://www.iccf.com/TimeDisplay.aspx?game=980072&amp;ply=37" xr:uid="{B14CD550-7B6A-4498-BF10-E4A5AFADA36A}"/>
    <hyperlink ref="F21" r:id="rId75" display="javascript:Display(38,'19..Rd6')" xr:uid="{3D919810-2E15-4F99-99A7-51C84D5CE677}"/>
    <hyperlink ref="G21" r:id="rId76" display="https://www.iccf.com/TimeDisplay.aspx?game=980072&amp;ply=38" xr:uid="{3C0BF8CA-1CA0-43E8-9C36-2A66E0D84864}"/>
    <hyperlink ref="C22" r:id="rId77" display="javascript:Display(39,'20.hxg5')" xr:uid="{39BDB521-C972-448D-9CF1-D7DC33FE4A84}"/>
    <hyperlink ref="D22" r:id="rId78" display="https://www.iccf.com/TimeDisplay.aspx?game=980072&amp;ply=39" xr:uid="{8A49F6DA-4C59-48FC-8B9A-17EB32AE66BD}"/>
    <hyperlink ref="F22" r:id="rId79" display="javascript:Display(40,'20..hxg5')" xr:uid="{6FCF112B-AE59-484A-9593-2C1B47BCC5DC}"/>
    <hyperlink ref="G22" r:id="rId80" display="https://www.iccf.com/TimeDisplay.aspx?game=980072&amp;ply=40" xr:uid="{76835F1B-3966-4122-A7A8-BD796E5DD245}"/>
    <hyperlink ref="C23" r:id="rId81" display="javascript:Display(41,'21.Bxe4')" xr:uid="{4865EAD9-2FB1-451D-B3C2-7E1D89636865}"/>
    <hyperlink ref="D23" r:id="rId82" display="https://www.iccf.com/TimeDisplay.aspx?game=980072&amp;ply=41" xr:uid="{5044D6C7-03C9-4613-B72D-C0FBE2107ABD}"/>
    <hyperlink ref="F23" r:id="rId83" display="javascript:Display(42,'21..dxe4')" xr:uid="{AE2E5326-F3D1-4885-A84E-7F5E471D0E38}"/>
    <hyperlink ref="G23" r:id="rId84" display="https://www.iccf.com/TimeDisplay.aspx?game=980072&amp;ply=42" xr:uid="{5073DBB3-EB01-4F9E-B072-E03767A8A147}"/>
    <hyperlink ref="C24" r:id="rId85" display="javascript:Display(43,'22.Ng3')" xr:uid="{7ACE9CE8-668B-4E5E-8E89-044FD0C1A87B}"/>
    <hyperlink ref="D24" r:id="rId86" display="https://www.iccf.com/TimeDisplay.aspx?game=980072&amp;ply=43" xr:uid="{7A2A753F-3C47-4435-9D42-94B954D79B94}"/>
    <hyperlink ref="F24" r:id="rId87" display="javascript:Display(44,'22..Rf6')" xr:uid="{1AE8D497-2093-457D-9267-37AFD765EB4E}"/>
    <hyperlink ref="G24" r:id="rId88" display="https://www.iccf.com/TimeDisplay.aspx?game=980072&amp;ply=44" xr:uid="{0EEDCBF2-1728-484C-A551-88224050A64C}"/>
    <hyperlink ref="C25" r:id="rId89" display="javascript:Display(45,'23.f4')" xr:uid="{FA58EB19-E3B9-4DDC-88F5-451D77C23FD5}"/>
    <hyperlink ref="D25" r:id="rId90" display="https://www.iccf.com/TimeDisplay.aspx?game=980072&amp;ply=45" xr:uid="{798DEC75-9630-453B-BE14-462F7617AF26}"/>
    <hyperlink ref="F25" r:id="rId91" display="javascript:Display(46,'23..exf3')" xr:uid="{697FA0F8-10AA-4C59-AB1A-D906B31D847E}"/>
    <hyperlink ref="G25" r:id="rId92" display="https://www.iccf.com/TimeDisplay.aspx?game=980072&amp;ply=46" xr:uid="{6CB9B6BE-193C-40A5-842E-43E6244F39A2}"/>
    <hyperlink ref="C26" r:id="rId93" display="javascript:Display(47,'24.Qxf3')" xr:uid="{504A7589-0A85-45CC-B98E-347F7E0AF3ED}"/>
    <hyperlink ref="D26" r:id="rId94" display="https://www.iccf.com/TimeDisplay.aspx?game=980072&amp;ply=47" xr:uid="{EED6A8B7-0B4C-4204-BCEB-4897D3F0CFA7}"/>
    <hyperlink ref="F26" r:id="rId95" display="javascript:Display(48,'24..c5')" xr:uid="{67AFBA61-6B86-40C6-AEFF-01B2C4B6D10E}"/>
    <hyperlink ref="G26" r:id="rId96" display="https://www.iccf.com/TimeDisplay.aspx?game=980072&amp;ply=48" xr:uid="{D67038C3-167C-463A-9E2E-3F14CFD3C00B}"/>
    <hyperlink ref="C27" r:id="rId97" display="javascript:Display(49,'25.d5')" xr:uid="{A5C0F4D8-78A4-44B5-BC52-C315780A40EE}"/>
    <hyperlink ref="D27" r:id="rId98" display="https://www.iccf.com/TimeDisplay.aspx?game=980072&amp;ply=49" xr:uid="{78B49AA1-A7F6-49D9-9F70-76AAAFC0B720}"/>
    <hyperlink ref="F27" r:id="rId99" display="javascript:Display(50,'25..Qe5')" xr:uid="{FB58F4FD-A587-4752-80A8-9F6507452C1E}"/>
    <hyperlink ref="G27" r:id="rId100" display="https://www.iccf.com/TimeDisplay.aspx?game=980072&amp;ply=50" xr:uid="{623CF5C2-65E3-4798-905A-9BFC78E5C1EB}"/>
    <hyperlink ref="C28" r:id="rId101" display="javascript:Display(51,'26.Nxf5')" xr:uid="{6DCC2E92-6A8D-4D8D-AAF2-88CD58A78A94}"/>
    <hyperlink ref="D28" r:id="rId102" display="https://www.iccf.com/TimeDisplay.aspx?game=980072&amp;ply=51" xr:uid="{53372256-F1D8-4D00-922A-636BEEBD1B52}"/>
    <hyperlink ref="F28" r:id="rId103" display="javascript:Display(52,'26..Raf8')" xr:uid="{F7E59E25-C2EC-4D11-AE81-8627CA1C0637}"/>
    <hyperlink ref="G28" r:id="rId104" display="https://www.iccf.com/TimeDisplay.aspx?game=980072&amp;ply=52" xr:uid="{A6D12582-A6CB-4515-BBAD-D5748BE9031E}"/>
    <hyperlink ref="C29" r:id="rId105" display="javascript:Display(53,'27.e4')" xr:uid="{15282F57-15BB-40C7-A66C-50ED1ED5E0E4}"/>
    <hyperlink ref="D29" r:id="rId106" display="https://www.iccf.com/TimeDisplay.aspx?game=980072&amp;ply=53" xr:uid="{57797A29-CE0D-4CA1-9D80-1329EB7F7E24}"/>
    <hyperlink ref="F29" r:id="rId107" display="javascript:Display(54,'27..Bc8')" xr:uid="{7D0D06B6-2E86-4368-AAA4-33E138A6F464}"/>
    <hyperlink ref="G29" r:id="rId108" display="https://www.iccf.com/TimeDisplay.aspx?game=980072&amp;ply=54" xr:uid="{38A1760C-FE5A-4D12-B77C-FADFE6314E61}"/>
    <hyperlink ref="C30" r:id="rId109" display="javascript:Display(55,'28.Qc3')" xr:uid="{75EC14CC-AFE6-4737-BBDF-3B258DA3E82B}"/>
    <hyperlink ref="D30" r:id="rId110" display="https://www.iccf.com/TimeDisplay.aspx?game=980072&amp;ply=55" xr:uid="{2C92B5D3-7039-4CC5-9885-02AE4264894B}"/>
    <hyperlink ref="F30" r:id="rId111" display="javascript:Display(56,'28..Qxc3')" xr:uid="{A9527B09-A897-412B-B316-6052FED32D7E}"/>
    <hyperlink ref="G30" r:id="rId112" display="https://www.iccf.com/TimeDisplay.aspx?game=980072&amp;ply=56" xr:uid="{E95FA23E-57C1-4B87-BC32-F771CA3AA0E2}"/>
    <hyperlink ref="C31" r:id="rId113" display="javascript:Display(57,'29.Rxc3')" xr:uid="{44737262-6140-40D4-94AB-C0F053429D51}"/>
    <hyperlink ref="D31" r:id="rId114" display="https://www.iccf.com/TimeDisplay.aspx?game=980072&amp;ply=57" xr:uid="{097C0F05-CD3B-4272-8E61-211A6A270B72}"/>
    <hyperlink ref="F31" r:id="rId115" display="javascript:Display(58,'29..Bxf5')" xr:uid="{0C431C9A-8383-4E9A-832F-42D1A1EC3E95}"/>
    <hyperlink ref="G31" r:id="rId116" display="https://www.iccf.com/TimeDisplay.aspx?game=980072&amp;ply=58" xr:uid="{C16739D0-5D88-494C-8CC8-BE237EE7450B}"/>
    <hyperlink ref="C32" r:id="rId117" display="javascript:Display(59,'30.Rcf3')" xr:uid="{6BE61BF7-336A-412A-A69F-B080DCC86803}"/>
    <hyperlink ref="D32" r:id="rId118" display="https://www.iccf.com/TimeDisplay.aspx?game=980072&amp;ply=59" xr:uid="{E496DB7F-EAC1-49B0-8A2E-342A97255923}"/>
    <hyperlink ref="F32" r:id="rId119" display="javascript:Display(60,'30..Re8')" xr:uid="{C9387248-720D-4FB2-90CA-68705E212287}"/>
    <hyperlink ref="G32" r:id="rId120" display="https://www.iccf.com/TimeDisplay.aspx?game=980072&amp;ply=60" xr:uid="{65B3F318-E5DD-44DE-ADF8-A76086016424}"/>
    <hyperlink ref="C33" r:id="rId121" display="javascript:Display(61,'31.Rxf5')" xr:uid="{755ABC77-24A2-4680-906F-20023A6D9F89}"/>
    <hyperlink ref="D33" r:id="rId122" display="https://www.iccf.com/TimeDisplay.aspx?game=980072&amp;ply=61" xr:uid="{E5526C2B-4AAE-4C50-A658-298D7010A03B}"/>
    <hyperlink ref="F33" r:id="rId123" display="javascript:Display(62,'31..Rxf5')" xr:uid="{9E6F239D-9E08-4F64-9CE8-2315677B0248}"/>
    <hyperlink ref="G33" r:id="rId124" display="https://www.iccf.com/TimeDisplay.aspx?game=980072&amp;ply=62" xr:uid="{E3F4CFEB-B12E-4CDC-A43E-406CB7A1FE93}"/>
    <hyperlink ref="C34" r:id="rId125" display="javascript:Display(63,'32.exf5')" xr:uid="{DE59A3F9-D911-4363-9A9B-F8F241CC3531}"/>
    <hyperlink ref="D34" r:id="rId126" display="https://www.iccf.com/TimeDisplay.aspx?game=980072&amp;ply=63" xr:uid="{7554FF61-FFDA-4395-8460-88E3F5141477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27"/>
  <headerFooter>
    <oddHeader>&amp;C&amp;A</oddHeader>
    <oddFooter>&amp;CPage &amp;P</oddFooter>
  </headerFooter>
  <drawing r:id="rId128"/>
  <tableParts count="1">
    <tablePart r:id="rId1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Russell Sherwood</cp:lastModifiedBy>
  <cp:revision>4</cp:revision>
  <dcterms:created xsi:type="dcterms:W3CDTF">2016-11-16T10:42:02Z</dcterms:created>
  <dcterms:modified xsi:type="dcterms:W3CDTF">2018-10-14T19:45:38Z</dcterms:modified>
  <dc:language>en-GB</dc:language>
</cp:coreProperties>
</file>